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LOGİN\DOSYA\17021 Standardı Dokümanları\Hijyen Belgelendirme\Örnek Dosyalar\"/>
    </mc:Choice>
  </mc:AlternateContent>
  <bookViews>
    <workbookView xWindow="0" yWindow="0" windowWidth="11940" windowHeight="9570"/>
  </bookViews>
  <sheets>
    <sheet name="RD TABLO" sheetId="1" r:id="rId1"/>
  </sheets>
  <definedNames>
    <definedName name="_xlnm.Print_Area" localSheetId="0">'RD TABLO'!$A$1:$Q$44</definedName>
    <definedName name="_xlnm.Print_Titles" localSheetId="0">'RD TABLO'!$1:$3</definedName>
  </definedNames>
  <calcPr calcId="191029"/>
</workbook>
</file>

<file path=xl/calcChain.xml><?xml version="1.0" encoding="utf-8"?>
<calcChain xmlns="http://schemas.openxmlformats.org/spreadsheetml/2006/main">
  <c r="N4" i="1" l="1"/>
  <c r="N8" i="1"/>
  <c r="N14" i="1"/>
  <c r="N15" i="1"/>
  <c r="N17" i="1"/>
  <c r="N18" i="1"/>
  <c r="N19" i="1"/>
  <c r="N20" i="1"/>
  <c r="N21" i="1"/>
  <c r="N23" i="1"/>
  <c r="N24" i="1"/>
  <c r="N25" i="1"/>
  <c r="N26" i="1"/>
  <c r="O44" i="1" l="1"/>
  <c r="I44" i="1"/>
  <c r="O43" i="1"/>
  <c r="I43" i="1"/>
  <c r="O42" i="1" l="1"/>
  <c r="I42" i="1"/>
  <c r="O41" i="1"/>
  <c r="I41" i="1"/>
  <c r="O40" i="1"/>
  <c r="I40" i="1"/>
  <c r="O39" i="1"/>
  <c r="I39" i="1"/>
  <c r="O38" i="1"/>
  <c r="I38" i="1"/>
  <c r="O37" i="1"/>
  <c r="I37" i="1"/>
  <c r="O36" i="1"/>
  <c r="I36" i="1"/>
  <c r="O35" i="1"/>
  <c r="I35" i="1"/>
  <c r="O34" i="1"/>
  <c r="I34" i="1"/>
  <c r="O33" i="1"/>
  <c r="I33" i="1"/>
  <c r="O32" i="1"/>
  <c r="I32" i="1"/>
  <c r="O31" i="1"/>
  <c r="I31" i="1"/>
  <c r="O30" i="1"/>
  <c r="I30" i="1"/>
  <c r="O22" i="1" l="1"/>
  <c r="O13" i="1" l="1"/>
  <c r="H13" i="1"/>
  <c r="I13" i="1" s="1"/>
  <c r="O12" i="1"/>
  <c r="O11" i="1"/>
  <c r="O10" i="1"/>
  <c r="O9" i="1"/>
  <c r="O7" i="1"/>
  <c r="O6" i="1"/>
  <c r="O5" i="1"/>
  <c r="H29" i="1" l="1"/>
  <c r="I29" i="1" s="1"/>
  <c r="H5" i="1" l="1"/>
  <c r="I5" i="1" s="1"/>
  <c r="H10" i="1"/>
  <c r="I10" i="1" s="1"/>
  <c r="I11" i="1" l="1"/>
  <c r="H7" i="1"/>
  <c r="I7" i="1" s="1"/>
  <c r="H22" i="1" l="1"/>
  <c r="I22" i="1" s="1"/>
  <c r="H6" i="1"/>
  <c r="I6" i="1" s="1"/>
  <c r="H8" i="1"/>
  <c r="I8" i="1" s="1"/>
  <c r="H9" i="1"/>
  <c r="I9" i="1" s="1"/>
  <c r="H12" i="1"/>
  <c r="I12" i="1" s="1"/>
  <c r="H27" i="1" l="1"/>
  <c r="I27" i="1" s="1"/>
  <c r="H28" i="1"/>
  <c r="I28" i="1" s="1"/>
  <c r="H23" i="1" l="1"/>
  <c r="I23" i="1" s="1"/>
  <c r="H24" i="1"/>
  <c r="I24" i="1" s="1"/>
  <c r="H25" i="1"/>
  <c r="I25" i="1" s="1"/>
  <c r="H26" i="1"/>
  <c r="I26" i="1" s="1"/>
  <c r="O4" i="1"/>
  <c r="H4" i="1"/>
  <c r="I4" i="1" s="1"/>
  <c r="O8" i="1"/>
  <c r="O29" i="1" l="1"/>
  <c r="O28" i="1"/>
  <c r="O27" i="1"/>
  <c r="O26" i="1"/>
  <c r="O25" i="1"/>
  <c r="O24" i="1"/>
  <c r="O14" i="1"/>
  <c r="H14" i="1"/>
  <c r="I14" i="1" s="1"/>
  <c r="O16" i="1" l="1"/>
  <c r="I16" i="1"/>
  <c r="O23" i="1" l="1"/>
  <c r="O15" i="1" l="1"/>
  <c r="O17" i="1"/>
  <c r="O18" i="1"/>
  <c r="O19" i="1"/>
  <c r="O20" i="1"/>
  <c r="O21" i="1"/>
  <c r="I15" i="1" l="1"/>
  <c r="H18" i="1" l="1"/>
  <c r="I18" i="1" s="1"/>
  <c r="H19" i="1" l="1"/>
  <c r="I19" i="1" s="1"/>
  <c r="H20" i="1"/>
  <c r="I20" i="1" s="1"/>
  <c r="H21" i="1"/>
  <c r="I21" i="1" s="1"/>
  <c r="H17" i="1"/>
  <c r="I17" i="1" s="1"/>
</calcChain>
</file>

<file path=xl/sharedStrings.xml><?xml version="1.0" encoding="utf-8"?>
<sst xmlns="http://schemas.openxmlformats.org/spreadsheetml/2006/main" count="323" uniqueCount="246">
  <si>
    <t>NO</t>
  </si>
  <si>
    <t>FAALİYET/ALAN</t>
  </si>
  <si>
    <t>TEHLİKELER</t>
  </si>
  <si>
    <t>RİSK</t>
  </si>
  <si>
    <t>SORUMLU</t>
  </si>
  <si>
    <t>GERÇEKLEŞEN FAALİYET</t>
  </si>
  <si>
    <t>FAALİYETİN GERÇEKLEŞTİĞİ TARİH</t>
  </si>
  <si>
    <t>OLASILIK</t>
  </si>
  <si>
    <t>ŞİDDET</t>
  </si>
  <si>
    <t>RİSK DEĞERİ</t>
  </si>
  <si>
    <t>ÖNEM DERECESİ</t>
  </si>
  <si>
    <t xml:space="preserve">
YAPILMASI GEREKEN                                                                                                                                                                                                                                                                                                                                          DÜZENLEYİCİ  ÖNLEYİCİ FAALİYETLER</t>
  </si>
  <si>
    <t>MEVCUT ÖNLEMLER</t>
  </si>
  <si>
    <t>AKSİYON SONRASI RİSK DEĞERLENDİRMESİ</t>
  </si>
  <si>
    <t xml:space="preserve"> MEVCUT RİSK DEĞERLENDİRMESİ</t>
  </si>
  <si>
    <t>ZİYARETÇİ KABULU</t>
  </si>
  <si>
    <t>İŞE GELİŞ-GİDİŞLERDE SERVİS KULLANIMI</t>
  </si>
  <si>
    <t>SERVİSTE BULAŞICI HASTALIK TAŞIYAN ÇALIŞANIN BULUNMASI</t>
  </si>
  <si>
    <t>REVİR KULLANIMI</t>
  </si>
  <si>
    <t>KİŞİSEL HİJYEN UYGULAMALARI</t>
  </si>
  <si>
    <t>ÇALIŞANLARIN KİŞİSEL HİJYEN UYGULAMALARINI YAPMAMALARI</t>
  </si>
  <si>
    <t>İŞ KIYAFETLERİNE GEREKEN HİJYEN UYGULAMALARINDA ÖZEN GÖSTERİLMEMESİ.</t>
  </si>
  <si>
    <t>YEMEKHANE KULLANIMI</t>
  </si>
  <si>
    <t>ÇOK KALABALIK VE BİTİŞİK DÜZENDE YEMEK YEME</t>
  </si>
  <si>
    <t>VERİ KAYIT</t>
  </si>
  <si>
    <t>ÇALIŞANLARIN MUHTEMEL HASTALIK BELİRTİLERİ OLMASINA RAĞMEN İŞE GELMELERİ</t>
  </si>
  <si>
    <t>YÜKSEK RİSKE SAHİP BU GRUPLARIN SAĞLIKLI ÇALIŞANLARA HASTALIK BULAŞTIRMASI SONUCU HASTALANMA VE SALGINDA ARTIŞ.</t>
  </si>
  <si>
    <t>YAPILAN FAALİYETLERİN KAYITLARININ YETERSİZLİĞİ</t>
  </si>
  <si>
    <t>ORGANİZASYON</t>
  </si>
  <si>
    <t>HAZIRLIK EKİBİNİN KURULMAMASI VE YETERSİZLİĞİ</t>
  </si>
  <si>
    <t>ACİL EYLEM PLANLARI</t>
  </si>
  <si>
    <t>ACİL EYLEM PLANLARININ REVİZE EDİLMEMESİ</t>
  </si>
  <si>
    <t>KİŞİLERE YÖNELİK VERİ KAYIT</t>
  </si>
  <si>
    <t>PSİKOSOYAL TEHLİKELER</t>
  </si>
  <si>
    <t>COVİD-19 SALGININDA RİSKLİ GRUPLAR</t>
  </si>
  <si>
    <t>YÜKSEK RİSK GRUBUNDA BULUNAN KİŞİLERİN TOPLU BULUNULAN VE SEYAHAT EDİLEN İŞYERİNDE BULAŞMA RİSKLERİNİN ARTMASI</t>
  </si>
  <si>
    <t>HASTALIĞA YATKINLIĞIN ARTMASI, KİŞİLERİN SAĞLIK VE SOSYAL YAŞANTILARINDA HATALI DAVRANIŞLARDA BULUNARAK KAYIPLARIN ARTMASI</t>
  </si>
  <si>
    <t>ÇALIŞMA ANINDA HASTALANMA</t>
  </si>
  <si>
    <t>ACİL HİJYEN UYGULAMASI</t>
  </si>
  <si>
    <t>GENEL HİJYEN</t>
  </si>
  <si>
    <t>OLAĞANÜSTÜ UYGULAMALARIN GERÇEKLEŞTİRİLMEMESİ, YETERLİ HİJYEN VE DEZENFEKSİYON YAPILMAMASI</t>
  </si>
  <si>
    <t>BULAŞIM SONUCU HASTALANMA VE SALGININ HIZLA YAYILMASI</t>
  </si>
  <si>
    <t>İŞLETMEYE BULAŞICI HASTALIK TAŞINMASI VE SALGIN OLUŞMASI</t>
  </si>
  <si>
    <t>TOPLANTILAR</t>
  </si>
  <si>
    <t>BİLDİRİM</t>
  </si>
  <si>
    <t>ÇALIŞANLARIN KENDİLERİ VEYA SOSYAL TEMASTA OLDUĞU ÇEVRESİNDEKİ SALGIN İLE VEYA YURTDIŞI TEMAS İLE OLAN BİLGİLERİ BEYAN ETMEMELERİ</t>
  </si>
  <si>
    <t>BELİRTİSİZ DÖNEM VEYA TEŞHİS KESİNLEŞMEDEN BULAŞTIRMA YAŞANMASI  SONUCU HASTALANMA VE SALGINDA ARTIŞ</t>
  </si>
  <si>
    <t>ÇALIŞANLARIN BİLGİLENDİRİLMESİ</t>
  </si>
  <si>
    <t>ÇALIŞANLARIN COVID-19 SALGININA KARŞI YETERLİ BİLGİYE SAHİP OLMAMASI</t>
  </si>
  <si>
    <t>YETERSİZ VEYA YANLIŞ BİLGİLENME SONUCU ÇALIŞANLARIN HATALI DAVRANIŞLA HASTALIĞA MARUZ KALMASI SONUCU HASTALANMA VE SALGINDA ARTIŞ.</t>
  </si>
  <si>
    <t>SALGIN HASTALIKLAR, BİYOLOJİK RİSK ETMENLERİ, SALGINLARDAN KORUNMA VE HİJYEN KONULARINDA EĞİTİMLER DÜZENLENMİŞTİR.</t>
  </si>
  <si>
    <t xml:space="preserve">1.ÇALIŞANLARDA YOĞUN BİLGİ KİRLİLİĞİ ORTAMINDA ÖZET, BİLİMSEL, PRATİK, KORUNMA İÇİN DEĞERLİ BİLGİLER PAYLAŞILMALI.
2. KONUNUN SADECE İŞ SAĞLIĞI SORUNU OLMADIĞI, ULUSAL BİR MÜCADELE OLDUĞU BİLİNCİ UYANDIRILMALIDIR.
3. KORUNMA YOLLARI ANLAŞILIR, KİŞİLERİN GERÇEKLİĞİNE UYGUN, UYGULANABİLİR, YALIN HALDE, GEREKİRSE UYGULAMALI, KONUNUN CİDDİYETİNİ VURGULAYACAK ANCAK GEREKSİZ PANİK YARATMAYACAK ŞEKİLDE AKTARILMALIDIR.
</t>
  </si>
  <si>
    <t>TÜM BİRİM SORUMLULARI</t>
  </si>
  <si>
    <t xml:space="preserve">PERSONELLERE BU KONUDA GEREKLİ UYARILARDA BULUNULMUŞTUR. </t>
  </si>
  <si>
    <t>YAPILAN TOPLANTILAR NETİCESİNDE TÜM BİRİMLERE ALINAN KARARLAR HAKKINDA BİLGİLENDİRME YAPILMIŞTIR.</t>
  </si>
  <si>
    <t>GÜVENLİK PERSONELİNİN GEREKLİ UYARILARDA BULUNMASI GEREKMEKTEDİR.</t>
  </si>
  <si>
    <t>GÜVENLİK PERSONELİNE BU KONUDA GEREKLİ UYARILARDA BULUNULMUŞTUR.</t>
  </si>
  <si>
    <t>ÇALIŞMA ALANLARI</t>
  </si>
  <si>
    <t xml:space="preserve">TOPLANTIYA KALABALIK KATILIM SONUCU HASTALIĞIN YAYILMASI </t>
  </si>
  <si>
    <t>PERSONELLERİN KENDİNİ İYİ HİSSETMEMESİ HALİNDE SAĞLIK KURULUŞLARINA YÖNLENDİRİLMESİ GEREKMEKTEDİR.</t>
  </si>
  <si>
    <t>YÜKSEK RİSK GRUBUNDAKİ PERSONELLERİN ÇALIŞMA KOŞULLARINDA DEĞİŞİKLİK YAPILMIŞTIR.</t>
  </si>
  <si>
    <t>YURTDIŞINA YAPILACAK TÜM EĞİTİM VE GEZİLER İPTAL EDİLMİŞTİR.</t>
  </si>
  <si>
    <t>YURT DIŞI SEYAHATLERİ</t>
  </si>
  <si>
    <t>YEMEKHANE ÇALIŞANLARININ KONTAMİNE MALZEMELERLE MİKROORGANİZMALARA MARUZ KALMASI HASTALANMA VE SALGINDA ARTIŞ.</t>
  </si>
  <si>
    <t>SÖZ KONUSU ALANLARIN DİĞER ÇALIŞANLARIN TEMASI SONUCU HASTALIK BULAŞIMI VE SALGINDA YAYILMA</t>
  </si>
  <si>
    <t>HASTALIK TESPİTİ VE ŞÜPHESİ İLE İŞTEN UZAKLAŞAN ÇALIŞANIN ÇALIŞMA ALANI, EKİPMAN VE SOYUNMA DOLAPLARI VE KULLANDIĞI SOSYAL ALANLARIN DEZENFEKTE EDİLMESİ GEREKMEKTEDİR.</t>
  </si>
  <si>
    <t>SALGININ YAYILMASI</t>
  </si>
  <si>
    <t>GEREKLİ AKSİYONLARIN GERÇEKLEŞTİRİLMESİNİN ATLANMASI, FAALİYETLERDE TEKRARA DÜŞÜLMESİ VE KAYNAKLARIN BOŞA HARCANMASI,
FAALİYETLERİN DİNAMİK OLARAK GERÇEKLEŞTİRİLMEMESİ</t>
  </si>
  <si>
    <t>İŞYERİNDE TEMAS HALİNDE OLDUĞU KİŞİLERİN BELİRLENMESİ VE KARANTİNA ALDINA ALINMASI GEREKMEKTEDİR.</t>
  </si>
  <si>
    <t>TÜM ÇALIŞMALAR KOORDİNELİ OLARAK  YAPILMASI GEREKMEKTEDİR.</t>
  </si>
  <si>
    <t>ACİL EYLEM PLANLARININ REVİZE EDİLMESİ GEREKMEKTEDİR.</t>
  </si>
  <si>
    <t>SAĞLIK PERSONELLERİNİN YETERİNCE BİLGİLENDİRİLMEMESİ</t>
  </si>
  <si>
    <t>SAĞLIK PERSONELLERİ MÜDAHALELERİ SIRASINDA BULAŞICI HASTALIĞA MARUZ KALMALARI SONUCU HASTALANMA VE SALGININ GENİŞLEMESİ.</t>
  </si>
  <si>
    <t>KİŞİLERİN KARAMSARLIK VE  OLUMSUZ ETKİLENMELERİ</t>
  </si>
  <si>
    <t>RİSK GRUBUNDAKİ PERSONEL İÇİN ÇALIŞMA KOŞULLARINDA DEĞİŞİKLİK YAPILMIŞTIR.</t>
  </si>
  <si>
    <t>TAŞERON FİRMALAR</t>
  </si>
  <si>
    <t>FİRMALARA GEREKLİ BİLGİLENDİRMELER YAPILMIŞTIR.</t>
  </si>
  <si>
    <t>EĞİTİM</t>
  </si>
  <si>
    <t>SERVİS</t>
  </si>
  <si>
    <t>SAĞLIK KONTROLLERİ</t>
  </si>
  <si>
    <t>YÜKLENİCİ FİRMA TARAFINDAN GÖNDERİLEN ÇALIŞANLARIN BULAŞMA RİSKİ OLMASI</t>
  </si>
  <si>
    <t>BULAŞICI/SALGIN HASTALIK YAYILMA RİSKİ</t>
  </si>
  <si>
    <t>PERSONEL İÇİN GENEL BİLGİLENDİRME EĞİTİMİ VERİLMİŞTİR.</t>
  </si>
  <si>
    <t>COVİD 19 SALGINI KAPSAMINDA SERVİS KULLANAN PERSONELLERİN YAKIN MESAFEDE OTURMASI</t>
  </si>
  <si>
    <t>COVİD 19 SALGINI KAPSAMINDA SERVİS ARAÇLARININ DEZENFEKTE EDİLMEMESİ</t>
  </si>
  <si>
    <t>SALGININ BAŞLAMASI İLE BİRLİKTE KURUMA AİT SERVİS ARAÇLARI DEZEKFEKTE EDİLMEKTEDİR.</t>
  </si>
  <si>
    <t>ÇALIŞMA ORTAMININ DÜZENLİ OLARAK DEZENFEKTE EDİLMEMESİ</t>
  </si>
  <si>
    <t>TEMİZLİK PERSONELLERİNİN UYGUN KKD KULLANIMI YAPARAK SIK KULLANILAN ALANLARIN SÜREKLİ DEZENFEKTE EDİLMESİ GEREKMEKTEDİR.</t>
  </si>
  <si>
    <t>TEMİZLİK PERSONELİ DÜZENLİ YAPTIKLARI TEMİZLİĞE EK OLARAK SALGIN KOŞULLARINDAN DOLAYI DEZENFEKTE ÇALIŞMALARINI ARTIRMIŞLARDIR.</t>
  </si>
  <si>
    <t>ÇALIŞMA ORTAMLARININ DOĞAL HAVALANDIRMA YAPILMAMASI.</t>
  </si>
  <si>
    <t>SAĞLIK PROBLEMLERİ</t>
  </si>
  <si>
    <t>SAĞLIK MUAYENELERİ NETİCESİNDEKİ SAPTANABİLECEK ÖNEMLİ RAHATSIZLIKLAR NETİCESİNDE COVİD 19 A KARŞI VÜCUT BAĞISIKLIĞININ DAHADA DÜŞEBİLECEĞİNDEN SAĞLIK TARAMALARI ÇOK ÖNEMLİDİR.İŞYERİ HEKİMİNİN SONUÇLARI DEĞERLENDİRMESİ GEREKİR.</t>
  </si>
  <si>
    <t>PERSONELLERİN TOPLU OLARAK ÇALIŞMASI</t>
  </si>
  <si>
    <t>COVİD 19 SALGININ BAŞLAMASI İLE BİRLİKTE TOPLU ÇALIŞMA ALANLARI SOSYAL MESAFE KURALLARI UYARINCA TEDBİRLER EN ÜST DÜZEYE ÇIKARILMALI VE PERSONEL SAYISI EN AZ SEVİYEDE TUTULMASI GEREKMEKTEDİR.</t>
  </si>
  <si>
    <t>TÜM KURUM YÖNETİCİLERİ TARAFINDAN KURALLARA UYUM SAĞLANMAKTADIR.</t>
  </si>
  <si>
    <t>TÜM KURUM YÖNETİCİLERİ VE PERSONEL TARAFINDAN KURALLARA UYUM SAĞLANMAKTADIR.</t>
  </si>
  <si>
    <t>YEMEKHANEDE YEMEK SERVİSİ SIRASINDA ÇATAL,KAŞIK VE BAHARAT KULLANIMI ESNASINDA ÇALIŞANLARIN TEMAS ETMESİ</t>
  </si>
  <si>
    <t xml:space="preserve">YEMEKHANELERDE YEMEK SERVİSİNDE EL TEMASININ ÖNLEMEK İÇİN KAŞIK VE ÇATALIN KAPALI AMBALAJDA VERİLDİĞİ AÇIK BAHARATLIKLARIN KALDIRILDIĞI TEK KULANIMLIK PAKETLİ TUZ VE KAPALI BARDAK SU VERİLMELİDİR. </t>
  </si>
  <si>
    <t>COVİD 19 BULAŞMA RİSKİNE KARŞI EL HİJYENİNİ SAĞLAMAK AMACI İLE DEZENFEKTANLARIN ORTAK ALANLARDA BULUNMAMASI</t>
  </si>
  <si>
    <t>COVİD 19 BULAŞMA RİSKİNE KARŞI EL DEZENFEKTANLARININ ORTAK KULLANIM ALANLARINDA BULUNMASI GEREKMEKTEDİR.</t>
  </si>
  <si>
    <t>ORTAK KULLANIM ALANLARINA COVİD19 BULAŞMA RİSKİNE KARŞILIK EL DEZENFEKTANLARININ ASILMASI GEREKİR.</t>
  </si>
  <si>
    <t>SALGIN HASTALIKLAR, BİYOLOJİK RİSK ETMENLERİ, SALGINLARDAN KORUNMA VE HİJYEN KONULARINDA EĞİTİM VERİLMİŞTİR.</t>
  </si>
  <si>
    <t>ÇALIŞANLARIN KENDİLERİ VEYA SOSYAL TEMASTA OLDUĞU ÇEVRESİNDEKİ SALGIN İLE VEYA YURTDIŞI TEMAS İLE OLAN BİLGİLERİ BEYAN ETMEKTEDİRLER.</t>
  </si>
  <si>
    <t>SÜREKLİ</t>
  </si>
  <si>
    <t>ŞİKAYETİ OLAN ÇALIŞANLAR DERHAL İZOLE EDİLMESİ  VE SAĞLIK BİRİMİNE SEVK EDİLMESİ SAĞLANMAKTADIR.</t>
  </si>
  <si>
    <t>ÇALIŞMA ALANINDA MİNUMUM PERSONEL BULUNDURARAK ÇALIŞMA YAPILMAKTADIR.</t>
  </si>
  <si>
    <t>RİSK GRUBU ÇALIŞANLARI</t>
  </si>
  <si>
    <t>YÜKSEK RİSK GRUBUNDAKİ KİŞİLER PANDEMİ BAŞLANGICI İLE BİRLİKTE ÇALIŞMA SAATLERİ YENİDEN DÜZENLENMİŞTİR.</t>
  </si>
  <si>
    <t>SAĞLIK BİRİMİNDE TAVSİYE EDİLEN ÖNLEMLER ALINMAKTADIR.</t>
  </si>
  <si>
    <t>İŞ KIYAFETLERİ SIK SIK YIKANMAKTADIR.</t>
  </si>
  <si>
    <t>YEMEKHANEDE SEYREK OLARAK OTURUM SAĞLANMAKTADIR.</t>
  </si>
  <si>
    <t>YEMEKHANE ÇALIŞANLARI GEREKLİ KKD LARİ KULLANMAKTADIR.</t>
  </si>
  <si>
    <t>YEMEKEHANE PERSONELİ HİJYEN KURALLARINA UYMAKTADIR.</t>
  </si>
  <si>
    <t>ACİL DURUM PLANI REVİZE EDİLMİŞTİR.</t>
  </si>
  <si>
    <t>UYGUN KKDLERİN KULLANIMI SAĞLANMAKTADIR.</t>
  </si>
  <si>
    <t>SAGLIK BAKANLIĞI TARAFINDAN ÖNERİLEN TÜM TALİMATLARA UYULMASI SAĞLANMAKTADIR.</t>
  </si>
  <si>
    <t>AFİŞLER ORTAK ALANLARA ASILMIŞTIR.</t>
  </si>
  <si>
    <t>YÜKSEK RİSK GRUBUNDAKİ KİŞİLER İŞYERİNDEN VE TOPLUMDAN İZOLE EDİLMİŞTİR.</t>
  </si>
  <si>
    <t>ZORUNLU OLMAYAN HALLERDE TAŞERON FİRMA ÇALIŞANLARININ KURUMA ALINMAMASI ÇALIŞMALARIN ERTELENMESİ YADA ZORUNLU HALLERDE GEREKLİ EKİPMAN VE SOSYAL MESAFENİN KORUNMASI SAĞLANMAKTADIR.</t>
  </si>
  <si>
    <t>SERVİS ARAÇLARININ DÜZENLİ ARALIKLARDA YETKİLİ FİRMALAR TARAFINDAN DEZENFEKTE EDİLMEKTEDİR.</t>
  </si>
  <si>
    <t>ÇALIŞMA ORTAMI DÜZENLİ OLARAK TEMİZLENMELİ VE DEZENFEKTE EDİLMEKTEDİR.</t>
  </si>
  <si>
    <t>ÇALIŞMA ORTAMINDAKİ SIK KULLANILAN ALANLARIN YETERLİ DÜZEYDE DEZENFEKTE EDİLMESİ SAĞLANMAKTADIR.</t>
  </si>
  <si>
    <t>SAĞLIK TARAMALARI NETİCESİNDE ÖNEMLİ HASTALIKLARIN GÖZDEN KAÇMAMASININ ÖNLENMESİ SAĞLANMAKTADIR.</t>
  </si>
  <si>
    <t>EĞİTİM SALONLARINA 10 KİŞİDEN FAZLA VE 2 M AZ MESAFELİ ARALIKLARLA OTURMA DÜZENİ OLUŞTURULMALIDIR.ACİL DURUM OLMADIĞI SÜRECE TOPLANTILAR ERTELENMEKTE VE WEB ÜZERİNDEN GERÇEKLEŞTİRLMELİDİR  .YEMEKHANEDE ÇALIŞANLAR YANYANA ÇALIŞMAMAKTADIR.</t>
  </si>
  <si>
    <t>KURUM GENELİNDE GENEL DEZENFEKTE ÇALIŞMALARININ YAPILMASI VE TEMİZLİK PERSONELLERİNİN BU KONUDA GEREKLİ UYARI VE TALİMATLAR VERİLMİŞTİR.</t>
  </si>
  <si>
    <t xml:space="preserve">SAĞLIK PERSONELLERİ </t>
  </si>
  <si>
    <t>1. TÜM ÇALIŞANLAR HASTALIK BELİRTİLERİ GÖRÜLÜR GÖRÜLMEZ SAĞLIK BİRİMİNE BAŞ VURMALARI KONUSUNDA UYARILMALIDIR.
2. ÇALIŞANLAR KENDİSİNDE VEYA SOSYAL TEMAS ETTİĞİ ÇEVRESİNDE SÖZ KONUSU HASTALIK TEŞHİSİ, ÖN TANISI, İZOLASYON VEYA KARANTİNA DURUMLARI KONUSUNDA GENEL MÜDÜR/KURUCU TEMSİLCİSİNE BİLGİ VERMEKLE YÜKÜMLENDİRİLMELİDİR.</t>
  </si>
  <si>
    <t>ALINMASI GEREKEN ÖNLEMLERİN  YETERSİZ GERÇEKLEŞTİRİLMESİ SONUCU SALGININ İŞYERİNE GİRMESİ VE ULUSAL ÖLÇEKTE BÜYÜMESİ.</t>
  </si>
  <si>
    <r>
      <t xml:space="preserve">MART 2020 DEN BUYANA GENEL MÜDÜR, OKUL MÜDÜRLERİ, İŞLETME MÜDÜRÜ, BİRİM SORUMLULARI, OKUL DOKTORU ve HEMŞİRESİ TARAFINDAN TOPLANTILAR GERÇEKLEŞTİRİLMESİ VE   SAĞLIKLI </t>
    </r>
    <r>
      <rPr>
        <b/>
        <sz val="11"/>
        <color theme="1"/>
        <rFont val="Calibri"/>
        <family val="2"/>
        <charset val="162"/>
        <scheme val="minor"/>
      </rPr>
      <t>BİLGİ AKIŞININ SAĞLANARAK ETKİLİ KORUNMA SAĞLANMASI</t>
    </r>
  </si>
  <si>
    <t>1. HAZIRLIK ve KONTROL EKİBİ OLUŞTURULMALIDIR.
2.  TOPLANTILAR SIK PERİYODLARDA DÜZENLENMELİDİR.
3. ÇALIŞANLARIN KORUYUCU ÖNLEMLERİN BELİRLENMESİ SÜRECİNE KATILIMININ SAĞLANMALIDIR.
4. BİLİMSEL VE TOPLUMSAL GELİŞMELER, YASAL DEĞİŞİKLİKLER YAKINDAN TAKİP EDİLMELİ VE GÜNCELLEMELER YAPILMALIDIR.
5. İŞYERİNDE GEREKLİ KORUNMA POLİTİKALARI BELİRLENMELİ VE UZUN VADELİ ÇALIŞMALAR GÖZ ARDI EDİLMEMELİDİR. 
6. HAZIRLIK EKİBİ İŞ SAĞLIĞI VE GÜVENLİĞİ UZMANI İLE KOORDİNELİ ÇALIŞMALI KARARLARI DİREK GENEL MÜDÜR SUNMALIDIR.</t>
  </si>
  <si>
    <t>KURUM GENELİNDE  DEZENFEKTE ÇALIŞMALARI YAPILMIŞTIR.</t>
  </si>
  <si>
    <r>
      <t xml:space="preserve">1. KURUMUMUZDA GENEL UYGULAMALAR SIKLIK OLARAK ARTIRILMALIDIR.
2. GENEL KULLANIMA AÇIK YÜZEYLER ( TRABZAN, KAPI KOLU vb.) </t>
    </r>
    <r>
      <rPr>
        <sz val="11"/>
        <rFont val="Calibri"/>
        <family val="2"/>
        <charset val="162"/>
        <scheme val="minor"/>
      </rPr>
      <t>ÖĞLE TATİLİNDE ve AKŞAM DERS BİTİMİNDE</t>
    </r>
    <r>
      <rPr>
        <sz val="11"/>
        <color rgb="FFFF0000"/>
        <rFont val="Calibri"/>
        <family val="2"/>
        <charset val="162"/>
        <scheme val="minor"/>
      </rPr>
      <t xml:space="preserve"> </t>
    </r>
    <r>
      <rPr>
        <sz val="11"/>
        <color theme="1"/>
        <rFont val="Calibri"/>
        <family val="2"/>
        <charset val="162"/>
        <scheme val="minor"/>
      </rPr>
      <t>TEMİZLENMELİDİR.
3. KURUM ÇALIŞAN GENEL SAĞLIIĞINI ZORLAMAYACAK SINIRDA SÜREKLİ HAVALANDIRILMALIDIR.
6. TUVALET, LAVABO, YEMEKHANE, OKUL GİRİŞLERİ, GÜVENLİK, SOYUNMA ODALARI, İDARİ OFİSLER VE ORTAK ALANLARA KOLAY KULLANIMLI VE KOLAY ERİŞİMLİ EL ANTİSEPTİĞİ KONULMALIDIR.
7.</t>
    </r>
    <r>
      <rPr>
        <sz val="11"/>
        <color rgb="FFFF0000"/>
        <rFont val="Calibri"/>
        <family val="2"/>
        <charset val="162"/>
        <scheme val="minor"/>
      </rPr>
      <t xml:space="preserve"> SOYUNMA ODALARI SÜREKLİ HAVALANDIRILMALI, GÜNDE İKİ KEZ YÜZEY TEMİZLİĞİ SAĞLANMALIDIR.</t>
    </r>
    <r>
      <rPr>
        <sz val="11"/>
        <color theme="1"/>
        <rFont val="Calibri"/>
        <family val="2"/>
        <charset val="162"/>
        <scheme val="minor"/>
      </rPr>
      <t xml:space="preserve">
8. </t>
    </r>
    <r>
      <rPr>
        <sz val="11"/>
        <color rgb="FFFF0000"/>
        <rFont val="Calibri"/>
        <family val="2"/>
        <charset val="162"/>
        <scheme val="minor"/>
      </rPr>
      <t>SOYUNMA DOLAPLARI ÇOKLU KULLANILMAMALI, AKSİNE HER ÇALIŞANA GÜNDELİK</t>
    </r>
    <r>
      <rPr>
        <sz val="11"/>
        <color theme="1"/>
        <rFont val="Calibri"/>
        <family val="2"/>
        <charset val="162"/>
        <scheme val="minor"/>
      </rPr>
      <t xml:space="preserve"> VE İŞ KIYAFETİ İÇİN DOLAP TAHSİS EDİLMELİDİR.
9. TÜM ORTAMLAR GÜN IŞIĞINDAN YARARLANDIRILMALIDIR.
10. HİJYEN MALZEMELERİ SIK SIK KONTROL EDİLMELİ EKSİKLİĞİNE İZİN VERİLMEMELİDİR.</t>
    </r>
  </si>
  <si>
    <t>SEMPTOM GÖSTEREN ZİYARETÇİ</t>
  </si>
  <si>
    <t xml:space="preserve"> ÇALIŞANLARA VİRÜS BULAŞIMI SONUCU HASTALANMA VE SALGINDA ARTIŞ</t>
  </si>
  <si>
    <t xml:space="preserve">1. ZİYARETÇİLERİN KABUL ÖNCESİ ATEŞLERİNİN TEMASSIZ ATEŞ ÖLÇERLE ÖLÇÜLMESİ. 37,5 ve ÜSTÜNDE OLMASI YA DA ÖKSÜRÜK, HAPŞIRMA, BOĞAZ AĞRISI YA DA KIRGINLIK GİBİ ŞİKAYETLERİN TESPİTİ DURUMUNDA KURUMA GİRİŞE İZİN VERİLMEMESİ.
2. BELİRTİ OLMAYAN KİŞİLERLE GÖRÜŞMELERDE DAHİ 2 METRE MESFENİN KORUNMASI, GÖRÜŞMENİN KISA TUTULMASI.
3. GÖRÜŞMELERİN MÜMKÜN OLDUĞUNCA UZAKTAN GERÇEKLEŞTİRİLMESİ.
</t>
  </si>
  <si>
    <t>BULAŞ SÜRECİNDE İŞE DEVAM EDEN ÇALIŞANLARIN SAĞLIKLI ÇALIŞANLARA HASTALIK BULAŞTIRMASI SONUCU HASTALANMA VE SALGINDA ARTIŞ.</t>
  </si>
  <si>
    <t>1. İŞE GELİŞLERDE UYGUN BİR EKİPMAN İLE İŞVEREN VE ZİYARETÇİLER DAHİL HERKESİN VUCUT ISILARININ ÖLÇÜMÜ; 37,5 ve ÜZERİNDE OLANLARIN KURUMA GİRİŞİNE ENGEL OLACAK AKSİYONLAR BELİRLENMELİ VE UYGULANMAYA KONMALIDIR.
2. SABAH SAĞLIKLI BİR ŞEKİLDE İŞE GELEN ÇALIŞANLARIN GÜN İÇİNDE BELİRTİLER SERGİLEMESİ HALİNDE DERHAL AMİRİNE HABER VERMESİ, İŞYERİ HEKİMİ TARAFINDAN DEĞERLENDİRİLMESİ ve  NAKLİNN SAĞLANMASI.</t>
  </si>
  <si>
    <t>TOPLANTILARIN DİJİTAL ORTAMDA VEYA EN AZ KİŞİ SAYISI İLE SOSYAL MESAFE KORUNARAK YAPILMASI GEREKMEKTEDİR.</t>
  </si>
  <si>
    <t>TÜM KATILIMCILARIN VİRÜSLE KARŞILAŞMA İHTİMALİ SONUCU HASTALANMA VE SALGIN YAYILIMI</t>
  </si>
  <si>
    <t xml:space="preserve">1. MÜMKÜN OLAN TOPLANTILAR DİJİTAL ORTAMDA GERÇEKLEŞTİRİLMELİDİR.
2. . YÜZYÜZE TOPLANTILARDA:
       A. OTURMA DÜZENİ 1,5-2 METRE MESAFELİ OLMALIDIR.
       B. TÜM KATILIMCILAR HASTALIK TAŞIMA RİSKİNE KARŞI                                     
           DİĞER KATILIMCILARA BULAŞTIRMAMAK AMACI İLE 
           MASKE KULLANMALIDIR.
       C. TOPLANTILAR EN KISA SÜRELİ TUTULMALIDIR.
       D. TOPLANTI TUTANAKLARINDA TARİH, SAAT, SÜRE, TÜM 
           KATILIMCILARIN OTURMA DÜZENİ VE KAYITLARI TUTULMALIDIR.
        E. TOPLANTILARDA KALEM VE EVRAKLAR KİŞİSEL 
            KULLANILMALIDIR. 
     </t>
  </si>
  <si>
    <t>TOPLANTILAR GEREK GÖRÜLMEDİKÇE YAPILMAMAKTA, DİJİTAL ORTAMLARDA YAPILMAKTADIR.</t>
  </si>
  <si>
    <t>SABAH İYİ HALDE KURUMA GELEN ÇALIŞANIN ÇALIŞMA SIRASINDA DURUMUNUN KÖTÜLEŞMESİ</t>
  </si>
  <si>
    <t>GEREKLİ İZOLASYON ÖNLEMLERİNİN ALINMAMASI, İLKYARDIM MÜDAHALESİNDE GECİKME, HABERLEŞMENİN SAĞLIKLI YAPILAMAMASI SONUCU VAKALARDA ARTIŞ</t>
  </si>
  <si>
    <t xml:space="preserve">1. İŞYERİNDE NE SEBEPLE OLURSA OLSUN KAZA, HASTALIK ATAKLARI VB DURUMLARDA YAPILACAK İLKYARDIM MÜDAHALESİ SIRASINDA EN YÜKSEK DÜZEY GÜVENLİK ÖNLEMLERİ ALINMALIDIR.
2. HASTADA ATEŞ, SOLUNUM SIKINTISI, ÖKSÜRÜK, AŞIRI KIRGINLIK VARSA DERHAL MASKE, ELDİVEN VERİLMELİ ETRAFI BOŞALTILMALI VE 184 ARANMALIDIR.
3.  OLAY ALANI HİJYEN UYGULAMA KURALLARINA GÖRE TEMİZLENMELİ VE EN AZ 24 SAAT SONRA TEKRAR KULLANIMA AÇILMALIDIR.   </t>
  </si>
  <si>
    <t>SOSYAL MESAFE DİKKATE ALINMADAN ÇALIŞMA YAPILMASI</t>
  </si>
  <si>
    <t>YAKIN TEMAS NEDENİYLE BULAŞ VE HASTALANMA, SALGINDA ARTIŞ</t>
  </si>
  <si>
    <t xml:space="preserve">1. ÇALIŞMA ALANLARI, METREKAREYE/KİŞİ SAYISINA GÖRE SOSYAL MESAFE DİKKATE ALINARAK DÜZENLENMELİDİR.
</t>
  </si>
  <si>
    <t>OKUL DOKTORU ve HEMŞİRELERİMİZİ GEREKLİ UYARI VE ÖNLEMLER ALMAKTADIR.</t>
  </si>
  <si>
    <t>BULAŞ SONUCU HASTALANMA VE SALGINDA ARTIŞ.</t>
  </si>
  <si>
    <r>
      <t xml:space="preserve">1. İZOLASYON KURALINA UYMAYAN YURTDIŞI VEYA ÜMRE DÖNÜŞÜ YAPAN KİŞİLERLE TEMASTA BULUNANLAR OLUP OLMADIĞI SORGULANMALI VE SAĞLIK BİRİMİNE SEVK EDİLMELİDİR.
2. </t>
    </r>
    <r>
      <rPr>
        <b/>
        <sz val="11"/>
        <color theme="1"/>
        <rFont val="Calibri"/>
        <family val="2"/>
        <charset val="162"/>
        <scheme val="minor"/>
      </rPr>
      <t>ÇALIŞANLARA BU DURUMLARI BİLDİRMEYENLERİN</t>
    </r>
    <r>
      <rPr>
        <sz val="11"/>
        <color theme="1"/>
        <rFont val="Calibri"/>
        <family val="2"/>
        <charset val="162"/>
        <scheme val="minor"/>
      </rPr>
      <t xml:space="preserve"> HIFSIZSIHHA KANUNUNA VE DİĞER YASALARA AYKIRI DAVRANARAK TOPLUM SAĞLIĞINI TEHLİKEYE ATARAK SUÇ İŞLEDİKLERİ KONUSUNDA BİLGİLENDİRİLMELİ VE TALİMAT YAYINLANMALIDIR.
3. ATEŞ, KIRGINLIK BOĞAZ AĞRISI GİBİ ŞİKAYETLERDE SAĞLIK BİRİMİNDE MEVCUT İLAÇLARDAN YETKİSİZ KULLANIM ENGELLENMELİ VE TIBBİ MUAYENE SAĞLANMALIDIR.
4. ÇALIŞANLARIN HERHANGİ BİR HASTALIK BELİRTİSİNİN İLK GÖRÜNDÜĞÜ GÜNDE SAĞLIK BİRİMİNE VEYA İŞE GELMEDEN  DIŞ SAĞLIK BİRİMLERİNDE BİRİNE BAŞVURMALARI VE DURUMU DERHAL KURUMA BİLDİRMELERİ GEREKTİĞİ, BUNUN YASAL ZORUNLULUK OLDUĞU KONUSUNDA UYARILMALARI.</t>
    </r>
  </si>
  <si>
    <t>YURT DIŞI SEYAHATLERİ HAVAALANI VEYA RİSKLİ ÜLKELERE ZİYARET SIRASINDA VİRÜSE MARUZ KALMAK</t>
  </si>
  <si>
    <t>BULAŞ SONUCU HASTALANMA VE SALGINDA ARTIŞ</t>
  </si>
  <si>
    <t>YURT DIŞI SEYAHATLERE KISITLAMA GETİRİLMİŞTİR.</t>
  </si>
  <si>
    <t>1. PANDEMİ SEVİYESİNDE OLDUĞU İÇİN SEYAHATLERİN SAĞLIK BAKANLIĞI VE DÜNYA SAĞLIK ÖRGÜTÜ AÇIKLAMALARI IŞIĞINDA SÜRESİZ OLARAK ERTELENMELİDİR.
2. İLERİ DÜZEYDE ZORUNLULUK NEDENİYLE GERÇEKLEŞTİRİLECEK YURT DIŞI SEYAHATLER İÇİN KURUMA HABER VERİLEREK HAZIRLANACAK ÖZEL TALİMATLARA UYARAK SEYAHATİ GERÇEKLEŞTİRMEK.</t>
  </si>
  <si>
    <t>HASTA ÇALIŞANIN SOLUNUM VEYA YÜZEY TEMASI İLE DİĞER ÇALIŞANLARA VİRÜSÜ BULAŞTIRMASI</t>
  </si>
  <si>
    <t>SERVİS KULLANAN PERSONELİN KENDİNİ İYİ HİSSETMEMESİ DURUMUNDA ve YÜKSEK ATEŞ RİSKİ VARSA SERVİS KULLANMAMASI BELİRTİLMİŞTİR.</t>
  </si>
  <si>
    <t>1. SERVİS HİZMET ALIMI YAPILAN ŞİRKETTEN GÜNLÜK ARAÇ DEZENFEKSİYONU TALEBİNDE BULUNULMASI.
2. SERVİSLERDE TEMAS EDİLEN TÜM YÜZEYLERİN HER SEFER SONUNDA YENİ ÇALIŞANLAR BİNMEDEN YÜZEY DEZENFEKTANI İLE SİLİNMESİ VE EN AZ 15 DAKİKA HAVALANDIRILMASI.
3 ÇALIŞANLARA VERİLECEK TALİMAT İLE SERVİSTE ÖKSÜRÜK, HAPŞIRMA GİBİ DURUMLARDA AĞIZLARININ TEK KULLANIMLIK MENDİL İLE KAPATMALARI, BAĞIRARAK KONUŞMALARININ ENGELLENMESİ, HASTALIK BELİRTİSİ GÖSTERENLERİN SERVİSE ALINMAMASI SAĞLANMALIDIR.
4. SERVİSLERDE SU DIŞINDA YİYECEK VE İÇECEK TÜKETİLMEMESİ SAĞLANMALIDIR.
5. SERVİS KULLANIMINDA PERSONELİN SÜREKLİ AYNI KOLTUKTA OTURMASININ SAĞLANMASI VE YERLEŞİM PLANININ SERVİSLERDE ASILI OLMASI SAĞLANMALIDIR.</t>
  </si>
  <si>
    <t>SAĞLIK ÇALIŞANLARININ SERVİSİ KULLANIMI SIRASINDA HAVA YA DA YÜZEY TEMASI SONUCUNDA VİRÜSE MARUZ KALMASI, BULAŞ VE SALGINDA ARTIŞ</t>
  </si>
  <si>
    <t>KURUMA GİRİŞ-ÇIKIŞ YA DA HASTA MUAYENELERİ SIRASINDA ÇALIŞANLARA BULAŞIN OLMASI</t>
  </si>
  <si>
    <t>HASTA KİŞİLERDEN İŞYERİ HEKİMİNE-SAĞLIK ÇALIŞANLARINA BULAŞIN OLMASI</t>
  </si>
  <si>
    <t>İŞYERİ HEKİMİNİN VİRÜSE MARUZ KALMASI VE HASTA OLMAYAN DİĞER ÇALIŞANLARA ÇAPRAZ BULAŞA SEBEP OLMASI NEDENİYLE HASTA SAYISINDA  ARTIŞ</t>
  </si>
  <si>
    <t>1. SAĞLIK BİRİMİNE, KULLANIM YOĞUNLUĞUNA GÖRE HER TENEFÜSTE YÜZEY DEZENFEKSİYONU VE HAVALANDIRMA UYGULAMASI YAPILMALIDIR.
2. HASTALAR SIRA BEKLERKEN 2 METRE SOSYAL MESAFEYİ KORUMALIDIR.
3. ATEŞ, KIRGINLIK, BOĞAZ AĞRISI, HAPŞIRIK-ÖKSÜRÜK BELİRTİLERİ OLAN HASTALARA ÖNCELİK VERİLMELİ VE GEREKLİ İZOLASYON ÖNLEMLERİ DERHAL UYGULANMALIDIR.
4. GEREKSİZ SAĞLIK BİRİMİ ZİYARETLERİ ENGELLENMELİDİR. KRONİK HASTALIKLARI OLANLAR DİREK ECZANEDEN İLAÇ ALIMINA YÖNLENDİRİLMELİDİR.
5. SAĞLIK BİRİMİNDE, ŞÜPHELİ VAKALARIN İZOLASYONU ve MÜDAHALESİ İÇİN  KİŞİSEL KORIYUCU DONANIM (KKD) BULUNDURULMALIDIR.</t>
  </si>
  <si>
    <t>SAĞLIK BİRİMİNE ÖZEL DEZENFEKSİYON UYGULANMAKTADIR. TÜM ÇALIŞANLAR,  ACİL SİKAYETİ OLMAMALARI HALİNDE REVİRİ KULLANMAMALARI; GEREKLİ DURUMLARDA SOSYAL MESAFEYİ DİKKATE ALMALARI KONUSUNDA UYARILMIŞTIR.</t>
  </si>
  <si>
    <t>REVİR BÖLÜMÜNDE GEREKLİ ÖNLEMLER ALINMIŞTIR.</t>
  </si>
  <si>
    <t xml:space="preserve">1. HASTA MUAYENESİ SIRASINDA İŞYERİ HEKİMİ/HEMŞİRE GEREKLİ ÖNLEMLERİ ALMALI ve GEREKLİ KKD Yİ KULLANMALIDIR.
2. MUAYENE SIRASINDA KULLANILAN TÜM ZEMİNLER SIK SIK DEZENFEKTE EDİLMELİDİR.
</t>
  </si>
  <si>
    <t>İŞLETME MÜDÜRÜ</t>
  </si>
  <si>
    <t xml:space="preserve">1. KİŞİSEL HİJYEN UYGULAMALARINA YÖNELİK EĞİTİMLER SIK PERİYOTLARLA TEKRARLANMALIDIR.
2. SABUN, EL ANTİSEPTİĞİ VE HAVLU GİBİ TEMEL MALZEMELERİN SÜREKLİ VE STOKLU TEDARİĞİ YAPILMALI, GÜN İÇİNDE SIK  KONTROL EDİLMELİDİR .
3. UYGULAMALAR TÜM ÇALIŞANLARCA GÖZLENMELİ, SORUMLULAR SÜREKLİ DENETİMLERLE İNFORMAL BİLGİLENDİRME YAPMALIDIR.                     </t>
  </si>
  <si>
    <t>TÜM ÖĞRENCİLERE MART AYINDA, ÇALIŞANLARA HAZİRAN AYINDA  EĞİTİM GERÇEKLEŞTİRİLMİŞ, EL ANTİSEPTİĞİ TEDARİK EDİLMİŞ ve GEREKLİ YERLERE MONTE EDİLMİŞTİR.
BİLGİLENDİRMEYE YÖNELİK AFİŞ ve POSTERLER BELİRLENMİŞ ALANLARA ASILMIŞTIR.</t>
  </si>
  <si>
    <t>KURUM GENELİNDE EL ANTİSEPTİKLERİ UYGUN ALANLARA YERLEŞTİRİLMİŞTİR.</t>
  </si>
  <si>
    <t>MART 2020</t>
  </si>
  <si>
    <t>TAŞIYICI OLAN VE BELİRTİ GÖSTERMEYEN HASTA ÇALIŞANLARIN KLİNİK TABLO GELİŞMEDEN BULAŞICILIK DÖNEMİNDE DİĞER ÇALIŞANLARA BULAŞA NEDEN OLMASI İLE HASTA SAYISINDA ARTIŞ</t>
  </si>
  <si>
    <t>BULAŞA SEBEBİYET ve YAYILIM</t>
  </si>
  <si>
    <t>TEMİZLİK VE YEMEKHANE PERSONELİNE KİŞİSEL HİJYEN KONUSUNDA GEREKLİ UYARILARDA BULUNULMUŞTUR.</t>
  </si>
  <si>
    <t>HAVA YOLU VEYA YÜZEY TEMASI İLE BULAŞ İLE HASTALANMA VE YAYILIM</t>
  </si>
  <si>
    <t>1. ÇAPRAZ OTURMA DÜZENİ SAĞLAYACAK ŞEKİLDE PLANLANMALIDIR.
2. YEMEKHANE SÜREKLİ HAVALANDIRILMALIDIR.
3. YEMEKHANEDE  ÖKSÜRÜK VE HAPŞIRIK HALİNDE PEÇETE İLE AĞIZ BURUN BÖLGESİNİN KAPATILMASI KONUSUNDA UYARILAR YAPILMALIDIR. FARKINDALIK ve BİLGİLENDİRME AMAÇLI AFİŞLER ASILMALIDIR.
4. ORTAK KULLANILAN YAĞ, SİRKE ŞİŞELERİ GİBİ EKİPMANLAR KALDIRILMALIDIR.
5. MASA-SANDALYE VE SIRALAR HER KULLANIMDAN SONRA DEZENFEKTAN İLE SİLİNMELİDİR.
6. ZEMİN HİJYENİ DEZENFEKTANLARLA YEMEK ARDINDAN YAPILMALIDIR.</t>
  </si>
  <si>
    <t>YEMEKHANEDE YEMEK SÜRESİNDE MİNUMUM SAYIDA KİŞİNİN BULUNDURULMASI SAĞLANMIŞTIR.</t>
  </si>
  <si>
    <t>BULAŞIK VE YEMEK EKİPMANLARINA VİRÜS BULAŞI</t>
  </si>
  <si>
    <t>1. YEMEKHANE PERSONELİ SÖZ KONUSU VİRÜSÜN BULAŞIMININ SON DERECE YÜKSEK OLDUĞU VE BULAŞ YOLLARI KONUSUNDA BİLGİLENDİRİLMELİDİR.
2. BULAŞIKLARIN EN YÜKSEK DERECELİ PROGRAMDA VE UZUN SÜRE YIKANMASI İÇİN TALİMAT VERİLMELİDİR.
3. HİZMET ALIMI YAPILAN ŞİRKETLERİN ÜRETİM ALANLARI DENETLENMELİDİR. ACİL EYLEM PLANLARI VE RİSK DEĞERLENDİRME ÇALIŞMALARI TALEP EDİLMELİDİR.</t>
  </si>
  <si>
    <t xml:space="preserve">HASTALIK TESPİTİ VE ŞÜPHESİ İLE İŞTEN UZAKLAŞAN ÇALIŞANIN ÇALIŞMA ALANI, EKİPMAN VARSA SOYUNMA DOLAPLARI VE KULLANDIĞI SOSYAL ALANLARIN DEZENFEKTE EDİLMEMESİ </t>
  </si>
  <si>
    <t>1. HASTALIK ŞÜPHESİ İLE İŞTEN UZAKLAŞAN KİŞİNİN KULLANDIĞI EKİPMANLAR VE ALAN 2 METRE ÖTESİNE KADAR GÜVENLİK ŞERİDİ İLE KAPATILMALIDIR.
2. TEMİZLİK YAPACAK PERSONEL DAHA ÖNCE VERİLEN EĞİTİM IŞIĞINDA, GALOŞ, BONE, ELDİVEN,MASKE, GÖZLÜK VEYA YÜZ SİPERİ KULLANMALIDIR. AÇIKTA DERİ VE SAÇ KALMAMASINA ÖZEN GÖSTERİLMELİDİR.
3. ÇALIŞANIN KULLANDIĞI EKİPMAN VE ALANLAR YÜZEY DEZENFEKTENI VEYA 9+1 ÖLÇEĞİNDE SULANDIRILMIŞ ÇAMAŞIR SUYU İLE SİLİNMELİDİR.
4. ÇALIŞMA ARDINDAN GÖREVLİ PERSONEL KKD LERİNİ TEK KULLANIMLIK OLANLARI ÇİFT POŞETLE AĞZI SIKI BİR ŞEKİLDE BAĞLANARAK ÇÖPE ATMALI, DEZENFEKTE EDİLEBİLEN KKD LERİ DEZENFEKTE ETMELİDİR. 
5. HİZMETLİ PERSONEL KKD LERİ ÇIKARDIKTAN SONRA EL-YÜZ-BOYUN vb ÇIPLAK ALANLARINI BOL SABUNLA EN AZ 1,5 DAKİKA YIKAMALIIDIR.
4. ALAN 24 SAAT HAVALANDIRILMALIDIR.</t>
  </si>
  <si>
    <t>ÇALIŞANLARIN İLERİ DÖNEMDE SALGIN HASTALIĞA YAKALANMALARI HALİNDE MUHTEMEL TEMASLILARIN TESPİT EDİLEMEMESİ</t>
  </si>
  <si>
    <t>1. TÜM ÖĞRENCİ ve ÇALIŞANLARIN SERVİS VE YEMEKHANEDE SÜREKLİ AYNI YERDE OTURMALARI SAĞLANMALIDIR.
2. KİŞİLERİN GÜNCEL ŞİKAYETLERİ TÜM SAĞLIK VERİLERİ İLE BİRLİKTE DEĞERLENDİRİLİP KAYIT ALTINA ALINMALIDIR.
3. ÖĞRENCİLERİN ve ÇALIŞANLARIN İŞYERİ DIŞINDA SAĞLIK HAREKETLERİ, DETAYLI OLARAK İŞYERİ HEKİMİNE İLETİLMELİDİR.
4. ÇALIŞANLARIN SOSYAL HAYATLARINDA AİLESİ GİBİ YAKIN TEMAS KURDUĞU KİŞİLERDE SALGIN HASTALIĞIN GÖRÜLMESİ HALİNDE BİLGİ VERMELERİ KONUSUNDA UYARILMALIDIR.</t>
  </si>
  <si>
    <t>OLAĞANÜSTÜ DURUMLARDA VEYA ALINACAK ÖNLEMLERİN ETKİN OLMAMASI SONUCU SALGININ İŞYERİNE GİRMESİ VE ULUSAL SALGININ ARTMASI, KAYIPLARIN ARTIŞI</t>
  </si>
  <si>
    <t>1. İSG UZMANI VE HAZIRLIK EKİBİ KATKISI İLE ACİL EYLEM PLANLARI GÜNCELLENMELİDİR.
2. İLAVE EKİPMAN GEREKSİNÜMLERİ TEDARİK EDİLMELİDİR.
3. TÜM ÇALIŞANLAR PLANLAR KONUSUNDA BİLGİLENİDİRİLMELİDİR.
4. REVİZE ACİL EYLEM PLANLARI İLAN EDİLMELİDİR.</t>
  </si>
  <si>
    <t>1. YENİ EKİPMANLAR VEYA KKD LER GEREKİYORSA TEDARİK EDİLMELİDİR.</t>
  </si>
  <si>
    <t>1. KİŞİLERE BİLİMSEL VE GERÇEK BİLGİLER AKTARARAK MÜCADELE İÇİN YÜREKLENDİRİLİDİR.
2. MORAL GÜCÜN MÜCADELE VE İYİLEŞME DÜZERİNDEKİ POZİTİF ETKİLERİ KONUSUNDA SIK SIK BİLGİ VERİLMELİ.
3. STRES İLE BAŞEDEBİLME YÖNTEMLERİNİN TÜM ÖĞRENCİ ve ÇALIŞANLARLA PAYLAŞILMALI.</t>
  </si>
  <si>
    <t>HASTALIĞA YAKALANMA SONUCU KAYIPLARIN ARTMASI SALGININ GENİŞLEMESİ</t>
  </si>
  <si>
    <t xml:space="preserve">1. YÜKSEK RİSK GRUBUNDAKİ KİŞİLER İŞYERİNDEN VE TOPLUMDAN İZOLE EDİLMELİDİR.
2. KORUNMA YOLLARI HAKKINDA BİLGİLENDİRİLMELİDİR.
3. BU GRUP İŞYERİNDE KAYIT ALTINA ALINMALI, KAYITLARDA VEYA KİŞİLERİN KENDİ BEYANLARINDA EKSİKLİK OLANLAR TESPİT EDİLMELİDİR.
</t>
  </si>
  <si>
    <t xml:space="preserve">1. MÜMKÜN OLDUĞUNCA YÜKLENİCİ FİRMA HİZMETLERİNİN ZİYARETİ DURDURULMALIDIR.
2. ZORUNLU HALLERDE İŞLETME GİRİŞ PROSEDÜRLERİ UYGULANMALI, MEVCUT TALİMATLAR HAKKINDA BİLGİLENDİRİLEREK UYMALARI DENETLENMELİDİR.
3. MASKE KULLANIMI ZORUNLUDUR. </t>
  </si>
  <si>
    <t>COVİD 19 İLE İLGİLİ EĞİTİMLERİN VERİLMESİ VE ÇALIŞMA ALANLARINA BİLGİLENDİRME AFİŞLERİNİN ASILMASI GEREKMEKTEDİR.</t>
  </si>
  <si>
    <t>ÖĞRENCİ ve ÇALIŞANLARA COVİD 19 SALGINI İLGİLİ EĞİTİM VERİLMEMESİ</t>
  </si>
  <si>
    <t>ÖĞRENCİ ve ÇALIŞANLAR İÇİN EĞİTİM VERİLMESİ ÇALIŞMA ALANLARINA KONU İLE İLGİLİ BİLGİ AFİŞLERİNİN ASILMASI GEREKMEKTEDİR.</t>
  </si>
  <si>
    <t>BİLGİLENDİRME EĞİTİMLER VERİLMİŞTİR.</t>
  </si>
  <si>
    <t>SERVİSTE MASKE KULLLANMAYAN KİŞİNİN BULUNMAMASI</t>
  </si>
  <si>
    <t>SERVİSTE OTURMA PLANININ OLUŞTURULMASI VE UYGULANMASI, MASKESİZ SEYAHAT EDİLMEMESİ</t>
  </si>
  <si>
    <t>İŞLETME MÜDÜRÜ ve SERVİS HİZMETİ ALINAN FİRMA YETKİLİSİ</t>
  </si>
  <si>
    <t>SERVİS ARAÇLARINDA KLİMALARIN İÇ HAVAYI SİRKÜLE EDEN MODDA ÇALIŞTIRILMASI</t>
  </si>
  <si>
    <t>SERVİS YETKİLİLERİNİN ve ŞOFÖRLERİN BİLGİLENİDİRİLMESİ</t>
  </si>
  <si>
    <t>TAŞIMA SIRASINDA SERVİSİN HAVALANDIRMASININ CAMLARI AÇARAK YAPILACAK, KLİMANIN İÇ HAVA SİRKÜLASYON MODU KULLANILMAMASI ZORUNLU KILINACAKTIR.</t>
  </si>
  <si>
    <t>COVİD19 SALGINI KAPSAMINDA SERVİS ARAÇLARINDA EL ANTİSEPTİK BULUNMAMASI</t>
  </si>
  <si>
    <t>ÖĞRENCİ ve PERSONEL SERVİSLERİ ARACINA BİNERKEN EL ANTİSEPTİĞİ KULLANMALIDIR.</t>
  </si>
  <si>
    <t>SERVİSLERDE EL ANTİSEPTİKLERİ  BULUNACAKTIR. SERVİSE KULLANIMI ESNASINDA EL ANTİSEPTİKLERİNİN KULLANILMASI GEREKMEKTEDİR.</t>
  </si>
  <si>
    <t xml:space="preserve">SERVİS ARAÇLARININ KULLANIM SONRASINDA DÜZENLİ ARALIKLARLA DEZENFEKTE EDİLMESİ SAĞLANMALIDIR. (İLK SERVİS BİZE Mİ ? TAAHHÜDNAME ALINMALI. Klima (iç hava sirkülasyonu kullanılmayacak. Tüm Filtreler yenilenecek, EL ANTİSEPTİĞİ VE MASKE BULUNDURULACAK) </t>
  </si>
  <si>
    <t>SERVİSLERDE EL ANTİSEPTİKLERİNİ BULUNDURULMAKTADIR.</t>
  </si>
  <si>
    <t>ORTAK KULLANIM ALANLARI (TUVALET,YEMEKHANE,
MERDİVEN,TRABZANLARI,
MUSLUK BAŞLARI)YETERLİ DÜZEYDE DEZENFEKTE EDİLMEMESİ</t>
  </si>
  <si>
    <t>ÖĞRENCİ ve ÇALIŞANLARIN ELLERİNİ SIK SIK YIKAMAMASI YA DA YANLIŞ METOD İLE YIKAMASI</t>
  </si>
  <si>
    <t>ÖĞRENCİ ve ÇALIŞANLARIN EL YIKAMA KONUSUNDA VERİLEN EĞİTİMLERLE ve AFİŞLERLE DOĞRU EL YIKAMALARI SAĞLANMAKTADIR.</t>
  </si>
  <si>
    <t>ÖĞRENCİ ve PERSONEL İÇİN ELLERİN NASIL YIKANACAĞI KONUSUNDA AFİŞ VE GEREKLİ EĞİTİMLER VERİLMİŞTİR.</t>
  </si>
  <si>
    <t>CAMLAR KULLANILARAK HAVALANDIRMA YAPILMAKTADIR.</t>
  </si>
  <si>
    <t>HAVALANDIRMA KOŞULLARININ İYİLEŞTİRİLMESİ (klimaların filtrelerinin yenilenmesi sağlanacak zaruri haller dışında mümkün olduğunca camlar aracılığıyla havalandırma yapılacak) SALGININ YAYILMASI KONUSUNDA EN ÖNEMLİ UNSURLARDAN BİRİDİR.</t>
  </si>
  <si>
    <t>ORTAMLAR SÜREKLİ HAVALANDIRILMAKTADIR.</t>
  </si>
  <si>
    <t xml:space="preserve">DESTEK HİZMETLER ve TEDARİKÇİ FİRMALARIN PERSONELLERİNİN PERİYODİK SAĞLIK TARAMALARININ YAPILMAMASI </t>
  </si>
  <si>
    <t>ÖĞRENCİ ve ÇALIŞANLARIN EŞYALARI ORTAK KULLANMASI</t>
  </si>
  <si>
    <t>ÖĞRENCİ ve ÇALIŞANLAR TÜM EŞYALARINI ŞAHSİ OLARAK KULANMAKTADIR.</t>
  </si>
  <si>
    <t>TÜM BİRİM MÜDÜRLERİ</t>
  </si>
  <si>
    <t>KULLANILAN EŞYALARIN ŞAHSİ OLARAK KULLANILMASI AYNI ALANI (AYNI ODAYI) PAYLAŞAN PERSONELLERİN KENDİ ARALARINDA SOYAL MESAFE VE 2M KURALINA UYGUN ÇALIŞMA YAPMASI GEREKMEKTEDİR. ÖĞRENCİLERDE SESLİ ANONS SİSTEMİ İLE KALEM, SİLGİ ve BENZER EŞYALARINI PAYLAŞMAMASI KONUSUNDA FARKINDALIK OLUŞTURULACAKTIR.</t>
  </si>
  <si>
    <t>KURUM GENELİNDE TÜM ALANLARA BELİRLİ ARALIKLARDA EL ANTİSEPTİĞİ KONULMUŞTUR.</t>
  </si>
  <si>
    <t>BİR ÇALIŞANIN COVİD 19 ŞÜPHESİ İLE KARŞI KARŞIYA KALINDIĞINDASORUMLU KİŞİ İLE İRTİBATA GEÇMESİ GEREKİR.</t>
  </si>
  <si>
    <t>BİR ÇALIŞANIN COVİD 19 TEHLİKESİ İLE KARŞI KARŞIYA KALMASI VE SORUMLU KİŞİ İLE İRTİBATA GEÇİLMEMESİ</t>
  </si>
  <si>
    <t>KONTROL ÖNLEMLERİ HİYERARŞİ EKİP SORUMLUSU İLE İRTİBATA GEÇİLMESİ GEREKİR.  SAĞLIK BAKANLIĞI VE İL SAĞLIK MÜDÜRLÜĞÜ TARAFINDAN BELİRLENEN HATTIN ARANMASI VE YÖNLENDİRMELERİNEUYGUN HAREKET EDİLMESİ GEREKMEKTEDİR.</t>
  </si>
  <si>
    <t>MART 2020
SÜREKLİ</t>
  </si>
  <si>
    <t xml:space="preserve">GENEL MÜDÜR
OKUL DOKTORU </t>
  </si>
  <si>
    <t>TÜM ÇALIŞANLAR</t>
  </si>
  <si>
    <t>İŞLETME MÜDÜRÜ 
OKUL DOKTORU</t>
  </si>
  <si>
    <t>İŞLETME MÜDÜRÜ
(Güvenlik Personeli)</t>
  </si>
  <si>
    <t>İŞE GELİŞ VE ÇALIŞMA SÜRECİ</t>
  </si>
  <si>
    <t xml:space="preserve">GENEL MÜDÜR
İŞLETME MÜDÜRÜ
OKUL DOKTORU </t>
  </si>
  <si>
    <t>GENEL MÜDÜR
TÜM MÜDÜRLER ve SORUMLULAR</t>
  </si>
  <si>
    <t>OKUL DOKTORU
OKUL HEMŞİRESİ</t>
  </si>
  <si>
    <t>GENEL MÜDÜR</t>
  </si>
  <si>
    <t>1. TÜM ÇALIŞANLAR İŞ KIYAFETLERİNİN EN AZ 60 DERECEDE YIKANMASI KONUSUNDA BİLGİLENDİRİLMELİ,  EV KIYAFETLERİNDEN AYRI YIKANMASI, ÜTÜLENMESİ KONUSUNDA BİLGİLENDİRİLMELİDİR.</t>
  </si>
  <si>
    <t>İŞLETME MÜDÜRÜ
DESTEK HİZMET PERSONELİ</t>
  </si>
  <si>
    <t xml:space="preserve">GENEL MÜDÜR
OKUL MÜDÜRLERİ
İŞLETME MÜDÜRÜ </t>
  </si>
  <si>
    <t xml:space="preserve">OKUL MÜDÜRLERİ
OKUL DOKTORU </t>
  </si>
  <si>
    <t xml:space="preserve">OKUL MÜDÜRLERİ
OKUL DOKTORU
BİRİM SORUMLULARI </t>
  </si>
  <si>
    <t>1. TÜM ÇALIŞMALAR HAZIRLIK EKİBİ İLE KOORDİNELİ OLARAK KAYIT ALTINA ALINMALIDIR.
2-GEREKLİ BİRİMLERE BİLDİRİLMELİ, İVEDİLİKLE UYGULAMAYA KONULMALI VE KONTROL EDİLMELİDİR.</t>
  </si>
  <si>
    <t>KONTROL ÖNLEMLERİ HİYERARŞİ EKİBİ</t>
  </si>
  <si>
    <t>TEMMUZ 2020</t>
  </si>
  <si>
    <t>GENEL MÜDÜR
MUHASEBE MÜDÜRÜ</t>
  </si>
  <si>
    <t>İŞLETME MÜDÜRÜ
YEMEK HİZMETİ ALINAN FİRMA YETKİLİSİ</t>
  </si>
  <si>
    <t>GENEL MÜDÜR
EĞİTİM SORUMLUSU</t>
  </si>
  <si>
    <t>ÖĞRENCİ ve ÇALIŞANLARIN 20 SN KURALINA UYARAK ASILAN AFİŞLER VE VERİLEN EĞİTİMLER NETİCESİNDE ELLERİN SIK SIK VE DOĞRU YÖNTEMLERLE YIKAMASI GEREKMEKTEDİR.</t>
  </si>
  <si>
    <t>OKUL MÜDÜRLERİ VE TÜM BİRİM SORUMLULARI</t>
  </si>
  <si>
    <t>KURUM GENELİNDE PERSONEL İÇİN GÜVENLİ ALANLAR OLUŞTURULMUŞTUR.</t>
  </si>
  <si>
    <t>AĞUSTOS 2020</t>
  </si>
  <si>
    <t>MART-HAZİRAN 2020
SÜREKLİ</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</si>
</sst>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sz val="14"/>
      <color theme="1"/>
      <name val="Calibri"/>
      <family val="2"/>
      <charset val="162"/>
      <scheme val="minor"/>
    </font>
    <font>
      <sz val="10"/>
      <name val="Arial"/>
      <family val="2"/>
      <charset val="162"/>
    </font>
    <font>
      <sz val="10"/>
      <name val="Arial Tur"/>
      <charset val="162"/>
    </font>
    <font>
      <sz val="11"/>
      <color indexed="8"/>
      <name val="Calibri"/>
      <family val="2"/>
      <charset val="162"/>
    </font>
    <font>
      <sz val="11"/>
      <color theme="1"/>
      <name val="Calibri"/>
      <family val="2"/>
      <charset val="162"/>
      <scheme val="minor"/>
    </font>
    <font>
      <sz val="12"/>
      <color theme="1"/>
      <name val="Calibri"/>
      <family val="2"/>
      <charset val="162"/>
      <scheme val="minor"/>
    </font>
    <font>
      <sz val="11"/>
      <color rgb="FFFF0000"/>
      <name val="Calibri"/>
      <family val="2"/>
      <charset val="162"/>
      <scheme val="minor"/>
    </font>
    <font>
      <sz val="11"/>
      <name val="Calibri"/>
      <family val="2"/>
      <charset val="162"/>
      <scheme val="minor"/>
    </font>
  </fonts>
  <fills count="8">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s>
  <cellStyleXfs count="8">
    <xf numFmtId="0" fontId="0" fillId="0" borderId="0"/>
    <xf numFmtId="0" fontId="2" fillId="0" borderId="0"/>
    <xf numFmtId="0" fontId="4" fillId="0" borderId="0"/>
    <xf numFmtId="0" fontId="4" fillId="0" borderId="0"/>
    <xf numFmtId="0" fontId="5" fillId="0" borderId="0"/>
    <xf numFmtId="0" fontId="6" fillId="0" borderId="0"/>
    <xf numFmtId="0" fontId="2" fillId="0" borderId="0"/>
    <xf numFmtId="0" fontId="5" fillId="0" borderId="0"/>
  </cellStyleXfs>
  <cellXfs count="52">
    <xf numFmtId="0" fontId="0" fillId="0" borderId="0" xfId="0"/>
    <xf numFmtId="0" fontId="0" fillId="0" borderId="0" xfId="0"/>
    <xf numFmtId="0" fontId="0" fillId="0" borderId="0" xfId="0" applyBorder="1"/>
    <xf numFmtId="0" fontId="1" fillId="5" borderId="1" xfId="1" applyFont="1" applyFill="1" applyBorder="1" applyAlignment="1">
      <alignment horizontal="center" vertical="center" textRotation="90"/>
    </xf>
    <xf numFmtId="0" fontId="1" fillId="5" borderId="4" xfId="1" applyFont="1" applyFill="1" applyBorder="1" applyAlignment="1">
      <alignment horizontal="center" vertical="center" textRotation="90"/>
    </xf>
    <xf numFmtId="0" fontId="1" fillId="5" borderId="5" xfId="1" applyFont="1" applyFill="1" applyBorder="1" applyAlignment="1">
      <alignment horizontal="center" vertical="center" wrapText="1"/>
    </xf>
    <xf numFmtId="0" fontId="1" fillId="2" borderId="1" xfId="1" applyFont="1" applyFill="1" applyBorder="1" applyAlignment="1">
      <alignment horizontal="center" vertical="center"/>
    </xf>
    <xf numFmtId="0" fontId="7"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2" borderId="0" xfId="0" applyFont="1" applyFill="1" applyBorder="1" applyAlignment="1">
      <alignment horizontal="center" vertical="center" wrapText="1"/>
    </xf>
    <xf numFmtId="0" fontId="1" fillId="5" borderId="1" xfId="1" applyFont="1" applyFill="1" applyBorder="1" applyAlignment="1">
      <alignment horizontal="center" vertical="center"/>
    </xf>
    <xf numFmtId="0" fontId="7" fillId="0" borderId="1" xfId="1" applyFont="1" applyBorder="1" applyAlignment="1">
      <alignment horizontal="center" vertical="center"/>
    </xf>
    <xf numFmtId="0" fontId="7" fillId="6" borderId="1" xfId="0" applyFont="1" applyFill="1" applyBorder="1" applyAlignment="1">
      <alignment horizontal="center" vertical="center" wrapText="1"/>
    </xf>
    <xf numFmtId="0" fontId="7" fillId="2" borderId="1" xfId="1" applyFont="1" applyFill="1" applyBorder="1" applyAlignment="1">
      <alignment horizontal="left" vertical="center" wrapText="1"/>
    </xf>
    <xf numFmtId="0" fontId="7" fillId="0" borderId="1" xfId="1" applyFont="1" applyBorder="1" applyAlignment="1">
      <alignment horizontal="center" vertical="center" wrapText="1"/>
    </xf>
    <xf numFmtId="0" fontId="7" fillId="2" borderId="1" xfId="1" applyFont="1" applyFill="1" applyBorder="1" applyAlignment="1">
      <alignment horizontal="center" vertical="center"/>
    </xf>
    <xf numFmtId="0" fontId="7" fillId="4" borderId="1" xfId="0" applyFont="1" applyFill="1" applyBorder="1" applyAlignment="1">
      <alignment horizontal="center" vertical="center" wrapText="1"/>
    </xf>
    <xf numFmtId="0" fontId="7" fillId="0" borderId="1" xfId="1" applyFont="1" applyBorder="1" applyAlignment="1">
      <alignment horizontal="left" vertical="center" wrapText="1"/>
    </xf>
    <xf numFmtId="0" fontId="7" fillId="3"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0" borderId="1" xfId="1" applyFont="1" applyBorder="1" applyAlignment="1">
      <alignment vertical="center" wrapText="1"/>
    </xf>
    <xf numFmtId="0" fontId="7" fillId="2" borderId="1" xfId="0" applyFont="1" applyFill="1" applyBorder="1" applyAlignment="1">
      <alignment horizontal="left" vertical="center" wrapText="1"/>
    </xf>
    <xf numFmtId="0" fontId="7" fillId="2" borderId="1" xfId="7" applyFont="1" applyFill="1" applyBorder="1" applyAlignment="1">
      <alignment horizontal="left" vertical="center" wrapText="1"/>
    </xf>
    <xf numFmtId="0" fontId="0" fillId="2" borderId="1" xfId="1" applyFont="1" applyFill="1" applyBorder="1" applyAlignment="1">
      <alignment horizontal="center" vertical="center" wrapText="1"/>
    </xf>
    <xf numFmtId="0" fontId="0" fillId="2" borderId="1" xfId="1"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0" borderId="1" xfId="1" applyFont="1" applyBorder="1" applyAlignment="1">
      <alignment horizontal="left" vertical="center" wrapText="1"/>
    </xf>
    <xf numFmtId="0" fontId="0" fillId="2" borderId="6" xfId="5" applyFont="1" applyFill="1" applyBorder="1" applyAlignment="1">
      <alignment horizontal="center" vertical="center" wrapText="1"/>
    </xf>
    <xf numFmtId="0" fontId="0" fillId="0" borderId="1" xfId="1" applyFont="1" applyBorder="1" applyAlignment="1">
      <alignment vertical="center" wrapText="1"/>
    </xf>
    <xf numFmtId="0" fontId="0" fillId="0" borderId="1" xfId="1" applyFont="1" applyBorder="1" applyAlignment="1">
      <alignment horizontal="center" vertical="center" wrapText="1"/>
    </xf>
    <xf numFmtId="49" fontId="8" fillId="0" borderId="1" xfId="1" applyNumberFormat="1" applyFont="1" applyBorder="1" applyAlignment="1">
      <alignment horizontal="center" vertical="center" wrapText="1"/>
    </xf>
    <xf numFmtId="0" fontId="0" fillId="2" borderId="1" xfId="1" applyFont="1" applyFill="1" applyBorder="1" applyAlignment="1">
      <alignment vertical="center" wrapText="1"/>
    </xf>
    <xf numFmtId="0" fontId="0" fillId="2" borderId="1" xfId="6" applyFont="1" applyFill="1" applyBorder="1" applyAlignment="1">
      <alignment horizontal="center" vertical="center" wrapText="1"/>
    </xf>
    <xf numFmtId="0" fontId="0" fillId="2" borderId="1" xfId="0" applyFont="1" applyFill="1" applyBorder="1" applyAlignment="1">
      <alignment horizontal="left" vertical="center" wrapText="1"/>
    </xf>
    <xf numFmtId="0" fontId="0" fillId="7" borderId="1" xfId="1" applyFont="1" applyFill="1" applyBorder="1" applyAlignment="1">
      <alignment horizontal="left" vertical="center" wrapText="1"/>
    </xf>
    <xf numFmtId="49" fontId="0" fillId="0" borderId="0" xfId="0" applyNumberFormat="1"/>
    <xf numFmtId="0" fontId="0" fillId="2" borderId="1" xfId="7" applyFont="1" applyFill="1" applyBorder="1" applyAlignment="1">
      <alignment horizontal="left" vertical="center" wrapText="1"/>
    </xf>
    <xf numFmtId="0" fontId="7" fillId="0" borderId="1" xfId="1" applyFont="1" applyFill="1" applyBorder="1" applyAlignment="1">
      <alignment horizontal="center" vertical="center"/>
    </xf>
    <xf numFmtId="0" fontId="8" fillId="0" borderId="1" xfId="1" applyFont="1" applyBorder="1" applyAlignment="1">
      <alignment horizontal="center"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1" fillId="5" borderId="1" xfId="1" applyFont="1" applyFill="1" applyBorder="1" applyAlignment="1">
      <alignment horizontal="center" vertical="center"/>
    </xf>
    <xf numFmtId="0" fontId="1" fillId="5" borderId="1" xfId="1" applyFont="1" applyFill="1" applyBorder="1" applyAlignment="1">
      <alignment horizontal="center" vertical="center" wrapText="1"/>
    </xf>
    <xf numFmtId="49" fontId="1" fillId="5" borderId="1" xfId="1" applyNumberFormat="1" applyFont="1" applyFill="1" applyBorder="1" applyAlignment="1">
      <alignment horizontal="center" vertical="center" wrapText="1"/>
    </xf>
    <xf numFmtId="0" fontId="1" fillId="5" borderId="2" xfId="1" applyFont="1" applyFill="1" applyBorder="1" applyAlignment="1">
      <alignment horizontal="center"/>
    </xf>
    <xf numFmtId="0" fontId="1" fillId="5" borderId="3" xfId="1" applyFont="1" applyFill="1" applyBorder="1" applyAlignment="1">
      <alignment horizontal="center"/>
    </xf>
    <xf numFmtId="0" fontId="1" fillId="5" borderId="4" xfId="1" applyFont="1" applyFill="1" applyBorder="1" applyAlignment="1">
      <alignment horizontal="center"/>
    </xf>
    <xf numFmtId="0" fontId="1" fillId="5" borderId="2" xfId="1" applyFont="1" applyFill="1" applyBorder="1" applyAlignment="1">
      <alignment horizontal="center" vertical="center" wrapText="1"/>
    </xf>
    <xf numFmtId="0" fontId="1" fillId="5" borderId="3" xfId="1" applyFont="1" applyFill="1" applyBorder="1" applyAlignment="1">
      <alignment horizontal="center" vertical="center" wrapText="1"/>
    </xf>
    <xf numFmtId="0" fontId="1" fillId="5" borderId="4" xfId="1" applyFont="1" applyFill="1" applyBorder="1" applyAlignment="1">
      <alignment horizontal="center" vertical="center" wrapText="1"/>
    </xf>
  </cellXfs>
  <cellStyles count="8">
    <cellStyle name="Excel Built-in Normal" xfId="5"/>
    <cellStyle name="Normal" xfId="0" builtinId="0"/>
    <cellStyle name="Normal 2" xfId="1"/>
    <cellStyle name="Normal 2 2" xfId="3"/>
    <cellStyle name="Normal 2 3" xfId="4"/>
    <cellStyle name="Normal 2 4" xfId="2"/>
    <cellStyle name="Normal 3" xfId="6"/>
    <cellStyle name="Normal_b-tehlike ve risk değerlendirme formu (kimyasallar)"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tabSelected="1" view="pageBreakPreview" zoomScaleNormal="70" zoomScaleSheetLayoutView="100" workbookViewId="0">
      <pane ySplit="3" topLeftCell="A4" activePane="bottomLeft" state="frozen"/>
      <selection pane="bottomLeft" sqref="A1:Q1"/>
    </sheetView>
  </sheetViews>
  <sheetFormatPr defaultRowHeight="15" x14ac:dyDescent="0.25"/>
  <cols>
    <col min="1" max="1" width="3.85546875" customWidth="1"/>
    <col min="2" max="2" width="19" customWidth="1"/>
    <col min="3" max="3" width="19.5703125" customWidth="1"/>
    <col min="4" max="4" width="19.140625" customWidth="1"/>
    <col min="5" max="5" width="24.5703125" style="1" customWidth="1"/>
    <col min="6" max="6" width="3.42578125" customWidth="1"/>
    <col min="7" max="7" width="3.140625" customWidth="1"/>
    <col min="8" max="8" width="4.140625" customWidth="1"/>
    <col min="9" max="9" width="7.140625" customWidth="1"/>
    <col min="10" max="10" width="45" customWidth="1"/>
    <col min="11" max="11" width="14.5703125" style="1" customWidth="1"/>
    <col min="12" max="13" width="2.5703125" customWidth="1"/>
    <col min="14" max="14" width="3.5703125" customWidth="1"/>
    <col min="15" max="15" width="7.5703125" style="1" customWidth="1"/>
    <col min="16" max="16" width="21.85546875" customWidth="1"/>
    <col min="17" max="17" width="16.42578125" style="36" customWidth="1"/>
  </cols>
  <sheetData>
    <row r="1" spans="1:18" ht="18.75" customHeight="1" x14ac:dyDescent="0.25">
      <c r="A1" s="40"/>
      <c r="B1" s="41"/>
      <c r="C1" s="41"/>
      <c r="D1" s="41"/>
      <c r="E1" s="41"/>
      <c r="F1" s="41"/>
      <c r="G1" s="41"/>
      <c r="H1" s="41"/>
      <c r="I1" s="41"/>
      <c r="J1" s="41"/>
      <c r="K1" s="41"/>
      <c r="L1" s="41"/>
      <c r="M1" s="41"/>
      <c r="N1" s="41"/>
      <c r="O1" s="41"/>
      <c r="P1" s="41"/>
      <c r="Q1" s="42"/>
    </row>
    <row r="2" spans="1:18" ht="15" customHeight="1" x14ac:dyDescent="0.25">
      <c r="A2" s="43" t="s">
        <v>0</v>
      </c>
      <c r="B2" s="44" t="s">
        <v>1</v>
      </c>
      <c r="C2" s="43" t="s">
        <v>2</v>
      </c>
      <c r="D2" s="43" t="s">
        <v>3</v>
      </c>
      <c r="E2" s="46" t="s">
        <v>14</v>
      </c>
      <c r="F2" s="47"/>
      <c r="G2" s="47"/>
      <c r="H2" s="47"/>
      <c r="I2" s="48"/>
      <c r="J2" s="44" t="s">
        <v>11</v>
      </c>
      <c r="K2" s="44" t="s">
        <v>4</v>
      </c>
      <c r="L2" s="49" t="s">
        <v>13</v>
      </c>
      <c r="M2" s="50"/>
      <c r="N2" s="50"/>
      <c r="O2" s="50"/>
      <c r="P2" s="51"/>
      <c r="Q2" s="45" t="s">
        <v>6</v>
      </c>
    </row>
    <row r="3" spans="1:18" ht="84.75" customHeight="1" x14ac:dyDescent="0.25">
      <c r="A3" s="43"/>
      <c r="B3" s="44"/>
      <c r="C3" s="43"/>
      <c r="D3" s="43"/>
      <c r="E3" s="11" t="s">
        <v>12</v>
      </c>
      <c r="F3" s="3" t="s">
        <v>7</v>
      </c>
      <c r="G3" s="3" t="s">
        <v>8</v>
      </c>
      <c r="H3" s="3" t="s">
        <v>9</v>
      </c>
      <c r="I3" s="3" t="s">
        <v>10</v>
      </c>
      <c r="J3" s="44"/>
      <c r="K3" s="44"/>
      <c r="L3" s="4" t="s">
        <v>7</v>
      </c>
      <c r="M3" s="3" t="s">
        <v>8</v>
      </c>
      <c r="N3" s="3" t="s">
        <v>9</v>
      </c>
      <c r="O3" s="3" t="s">
        <v>10</v>
      </c>
      <c r="P3" s="5" t="s">
        <v>5</v>
      </c>
      <c r="Q3" s="45"/>
    </row>
    <row r="4" spans="1:18" s="1" customFormat="1" ht="240" customHeight="1" x14ac:dyDescent="0.25">
      <c r="A4" s="12">
        <v>1</v>
      </c>
      <c r="B4" s="7" t="s">
        <v>47</v>
      </c>
      <c r="C4" s="8" t="s">
        <v>48</v>
      </c>
      <c r="D4" s="8" t="s">
        <v>49</v>
      </c>
      <c r="E4" s="8" t="s">
        <v>101</v>
      </c>
      <c r="F4" s="7">
        <v>3</v>
      </c>
      <c r="G4" s="7">
        <v>5</v>
      </c>
      <c r="H4" s="6">
        <f>PRODUCT(F4:G4)</f>
        <v>15</v>
      </c>
      <c r="I4" s="13" t="str">
        <f>IF(H4&lt;8,"Düşük Risk",IF(H4&lt;16,"Orta Risk",IF(H4&lt;21,"Yüksek Risk",IF(H4&gt;=25,"Çok Yüksek Risk "))))</f>
        <v>Orta Risk</v>
      </c>
      <c r="J4" s="14" t="s">
        <v>51</v>
      </c>
      <c r="K4" s="30" t="s">
        <v>221</v>
      </c>
      <c r="L4" s="15">
        <v>1</v>
      </c>
      <c r="M4" s="15">
        <v>5</v>
      </c>
      <c r="N4" s="16">
        <f t="shared" ref="N4" si="0">PRODUCT(L4:M4)</f>
        <v>5</v>
      </c>
      <c r="O4" s="17" t="str">
        <f t="shared" ref="O4:O44" si="1">IF(N4&lt;8,"Düşük Risk",IF(N4&lt;15,"Orta Risk",IF(N4&lt;21,"Yüksek Risk",IF(N4&gt;=25,"Çok Yüksek Risk "))))</f>
        <v>Düşük Risk</v>
      </c>
      <c r="P4" s="15" t="s">
        <v>50</v>
      </c>
      <c r="Q4" s="31" t="s">
        <v>220</v>
      </c>
      <c r="R4" s="2"/>
    </row>
    <row r="5" spans="1:18" s="1" customFormat="1" ht="240" customHeight="1" x14ac:dyDescent="0.25">
      <c r="A5" s="12">
        <v>2</v>
      </c>
      <c r="B5" s="7" t="s">
        <v>44</v>
      </c>
      <c r="C5" s="8" t="s">
        <v>45</v>
      </c>
      <c r="D5" s="8" t="s">
        <v>46</v>
      </c>
      <c r="E5" s="8" t="s">
        <v>102</v>
      </c>
      <c r="F5" s="7">
        <v>3</v>
      </c>
      <c r="G5" s="7">
        <v>5</v>
      </c>
      <c r="H5" s="6">
        <f>PRODUCT(F5:G5)</f>
        <v>15</v>
      </c>
      <c r="I5" s="13" t="str">
        <f>IF(H5&lt;8,"Düşük Risk",IF(H5&lt;16,"Orta Risk",IF(H5&lt;21,"Yüksek Risk",IF(H5&gt;=25,"Çok Yüksek Risk "))))</f>
        <v>Orta Risk</v>
      </c>
      <c r="J5" s="25" t="s">
        <v>126</v>
      </c>
      <c r="K5" s="30" t="s">
        <v>222</v>
      </c>
      <c r="L5" s="15">
        <v>1</v>
      </c>
      <c r="M5" s="15">
        <v>5</v>
      </c>
      <c r="N5" s="16">
        <v>5</v>
      </c>
      <c r="O5" s="17" t="str">
        <f t="shared" si="1"/>
        <v>Düşük Risk</v>
      </c>
      <c r="P5" s="15" t="s">
        <v>53</v>
      </c>
      <c r="Q5" s="31" t="s">
        <v>103</v>
      </c>
      <c r="R5" s="2"/>
    </row>
    <row r="6" spans="1:18" s="1" customFormat="1" ht="240" customHeight="1" x14ac:dyDescent="0.25">
      <c r="A6" s="12">
        <v>3</v>
      </c>
      <c r="B6" s="7" t="s">
        <v>28</v>
      </c>
      <c r="C6" s="8" t="s">
        <v>29</v>
      </c>
      <c r="D6" s="26" t="s">
        <v>127</v>
      </c>
      <c r="E6" s="26" t="s">
        <v>128</v>
      </c>
      <c r="F6" s="7">
        <v>3</v>
      </c>
      <c r="G6" s="7">
        <v>5</v>
      </c>
      <c r="H6" s="6">
        <f t="shared" ref="H6:H13" si="2">PRODUCT(F6:G6)</f>
        <v>15</v>
      </c>
      <c r="I6" s="13" t="str">
        <f t="shared" ref="I6:I13" si="3">IF(H6&lt;8,"Düşük Risk",IF(H6&lt;16,"Orta Risk",IF(H6&lt;21,"Yüksek Risk",IF(H6&gt;=25,"Çok Yüksek Risk "))))</f>
        <v>Orta Risk</v>
      </c>
      <c r="J6" s="25" t="s">
        <v>129</v>
      </c>
      <c r="K6" s="30" t="s">
        <v>221</v>
      </c>
      <c r="L6" s="15">
        <v>1</v>
      </c>
      <c r="M6" s="15">
        <v>5</v>
      </c>
      <c r="N6" s="16">
        <v>5</v>
      </c>
      <c r="O6" s="17" t="str">
        <f t="shared" si="1"/>
        <v>Düşük Risk</v>
      </c>
      <c r="P6" s="39" t="s">
        <v>54</v>
      </c>
      <c r="Q6" s="31" t="s">
        <v>169</v>
      </c>
      <c r="R6" s="2"/>
    </row>
    <row r="7" spans="1:18" s="1" customFormat="1" ht="360" x14ac:dyDescent="0.25">
      <c r="A7" s="12">
        <v>4</v>
      </c>
      <c r="B7" s="7" t="s">
        <v>39</v>
      </c>
      <c r="C7" s="8" t="s">
        <v>40</v>
      </c>
      <c r="D7" s="8" t="s">
        <v>41</v>
      </c>
      <c r="E7" s="8" t="s">
        <v>124</v>
      </c>
      <c r="F7" s="7">
        <v>3</v>
      </c>
      <c r="G7" s="7">
        <v>5</v>
      </c>
      <c r="H7" s="6">
        <f t="shared" ref="H7" si="4">PRODUCT(F7:G7)</f>
        <v>15</v>
      </c>
      <c r="I7" s="13" t="str">
        <f t="shared" ref="I7" si="5">IF(H7&lt;8,"Düşük Risk",IF(H7&lt;16,"Orta Risk",IF(H7&lt;21,"Yüksek Risk",IF(H7&gt;=25,"Çok Yüksek Risk "))))</f>
        <v>Orta Risk</v>
      </c>
      <c r="J7" s="25" t="s">
        <v>131</v>
      </c>
      <c r="K7" s="30" t="s">
        <v>223</v>
      </c>
      <c r="L7" s="15">
        <v>1</v>
      </c>
      <c r="M7" s="15">
        <v>5</v>
      </c>
      <c r="N7" s="16">
        <v>5</v>
      </c>
      <c r="O7" s="17" t="str">
        <f t="shared" si="1"/>
        <v>Düşük Risk</v>
      </c>
      <c r="P7" s="39" t="s">
        <v>130</v>
      </c>
      <c r="Q7" s="31" t="s">
        <v>103</v>
      </c>
      <c r="R7" s="2"/>
    </row>
    <row r="8" spans="1:18" ht="240" customHeight="1" x14ac:dyDescent="0.25">
      <c r="A8" s="12">
        <v>5</v>
      </c>
      <c r="B8" s="7" t="s">
        <v>15</v>
      </c>
      <c r="C8" s="26" t="s">
        <v>132</v>
      </c>
      <c r="D8" s="26" t="s">
        <v>133</v>
      </c>
      <c r="E8" s="8" t="s">
        <v>55</v>
      </c>
      <c r="F8" s="7">
        <v>3</v>
      </c>
      <c r="G8" s="7">
        <v>5</v>
      </c>
      <c r="H8" s="6">
        <f t="shared" si="2"/>
        <v>15</v>
      </c>
      <c r="I8" s="13" t="str">
        <f t="shared" si="3"/>
        <v>Orta Risk</v>
      </c>
      <c r="J8" s="25" t="s">
        <v>134</v>
      </c>
      <c r="K8" s="30" t="s">
        <v>224</v>
      </c>
      <c r="L8" s="15">
        <v>1</v>
      </c>
      <c r="M8" s="15">
        <v>5</v>
      </c>
      <c r="N8" s="16">
        <f t="shared" ref="N8:N14" si="6">PRODUCT(L8:M8)</f>
        <v>5</v>
      </c>
      <c r="O8" s="17" t="str">
        <f t="shared" si="1"/>
        <v>Düşük Risk</v>
      </c>
      <c r="P8" s="15" t="s">
        <v>56</v>
      </c>
      <c r="Q8" s="31" t="s">
        <v>169</v>
      </c>
      <c r="R8" s="2"/>
    </row>
    <row r="9" spans="1:18" s="1" customFormat="1" ht="240" customHeight="1" x14ac:dyDescent="0.25">
      <c r="A9" s="12">
        <v>6</v>
      </c>
      <c r="B9" s="24" t="s">
        <v>225</v>
      </c>
      <c r="C9" s="8" t="s">
        <v>25</v>
      </c>
      <c r="D9" s="26" t="s">
        <v>135</v>
      </c>
      <c r="E9" s="8" t="s">
        <v>104</v>
      </c>
      <c r="F9" s="7">
        <v>4</v>
      </c>
      <c r="G9" s="7">
        <v>5</v>
      </c>
      <c r="H9" s="6">
        <f t="shared" si="2"/>
        <v>20</v>
      </c>
      <c r="I9" s="19" t="str">
        <f t="shared" si="3"/>
        <v>Yüksek Risk</v>
      </c>
      <c r="J9" s="25" t="s">
        <v>136</v>
      </c>
      <c r="K9" s="30" t="s">
        <v>222</v>
      </c>
      <c r="L9" s="15">
        <v>1</v>
      </c>
      <c r="M9" s="15">
        <v>5</v>
      </c>
      <c r="N9" s="16">
        <v>5</v>
      </c>
      <c r="O9" s="17" t="str">
        <f t="shared" si="1"/>
        <v>Düşük Risk</v>
      </c>
      <c r="P9" s="39"/>
      <c r="Q9" s="31"/>
      <c r="R9" s="2"/>
    </row>
    <row r="10" spans="1:18" s="1" customFormat="1" ht="240" customHeight="1" x14ac:dyDescent="0.25">
      <c r="A10" s="12">
        <v>7</v>
      </c>
      <c r="B10" s="7" t="s">
        <v>57</v>
      </c>
      <c r="C10" s="26" t="s">
        <v>144</v>
      </c>
      <c r="D10" s="26" t="s">
        <v>145</v>
      </c>
      <c r="E10" s="8" t="s">
        <v>105</v>
      </c>
      <c r="F10" s="7">
        <v>4</v>
      </c>
      <c r="G10" s="7">
        <v>5</v>
      </c>
      <c r="H10" s="6">
        <f t="shared" si="2"/>
        <v>20</v>
      </c>
      <c r="I10" s="19" t="str">
        <f t="shared" si="3"/>
        <v>Yüksek Risk</v>
      </c>
      <c r="J10" s="25" t="s">
        <v>146</v>
      </c>
      <c r="K10" s="30" t="s">
        <v>226</v>
      </c>
      <c r="L10" s="15">
        <v>1</v>
      </c>
      <c r="M10" s="15">
        <v>5</v>
      </c>
      <c r="N10" s="16">
        <v>5</v>
      </c>
      <c r="O10" s="17" t="str">
        <f t="shared" si="1"/>
        <v>Düşük Risk</v>
      </c>
      <c r="P10" s="39" t="s">
        <v>243</v>
      </c>
      <c r="Q10" s="31" t="s">
        <v>169</v>
      </c>
      <c r="R10" s="2"/>
    </row>
    <row r="11" spans="1:18" s="1" customFormat="1" ht="315" x14ac:dyDescent="0.25">
      <c r="A11" s="12">
        <v>8</v>
      </c>
      <c r="B11" s="7" t="s">
        <v>43</v>
      </c>
      <c r="C11" s="8" t="s">
        <v>58</v>
      </c>
      <c r="D11" s="26" t="s">
        <v>138</v>
      </c>
      <c r="E11" s="26" t="s">
        <v>137</v>
      </c>
      <c r="F11" s="7">
        <v>4</v>
      </c>
      <c r="G11" s="7">
        <v>5</v>
      </c>
      <c r="H11" s="6">
        <v>20</v>
      </c>
      <c r="I11" s="19" t="str">
        <f t="shared" si="3"/>
        <v>Yüksek Risk</v>
      </c>
      <c r="J11" s="25" t="s">
        <v>139</v>
      </c>
      <c r="K11" s="30" t="s">
        <v>227</v>
      </c>
      <c r="L11" s="15">
        <v>1</v>
      </c>
      <c r="M11" s="15">
        <v>5</v>
      </c>
      <c r="N11" s="16">
        <v>5</v>
      </c>
      <c r="O11" s="17" t="str">
        <f t="shared" si="1"/>
        <v>Düşük Risk</v>
      </c>
      <c r="P11" s="30" t="s">
        <v>140</v>
      </c>
      <c r="Q11" s="31" t="s">
        <v>169</v>
      </c>
      <c r="R11" s="2"/>
    </row>
    <row r="12" spans="1:18" s="1" customFormat="1" ht="240" customHeight="1" x14ac:dyDescent="0.25">
      <c r="A12" s="12">
        <v>9</v>
      </c>
      <c r="B12" s="7" t="s">
        <v>37</v>
      </c>
      <c r="C12" s="26" t="s">
        <v>141</v>
      </c>
      <c r="D12" s="26" t="s">
        <v>142</v>
      </c>
      <c r="E12" s="8" t="s">
        <v>59</v>
      </c>
      <c r="F12" s="7">
        <v>3</v>
      </c>
      <c r="G12" s="7">
        <v>5</v>
      </c>
      <c r="H12" s="6">
        <f t="shared" si="2"/>
        <v>15</v>
      </c>
      <c r="I12" s="20" t="str">
        <f t="shared" si="3"/>
        <v>Orta Risk</v>
      </c>
      <c r="J12" s="25" t="s">
        <v>143</v>
      </c>
      <c r="K12" s="30" t="s">
        <v>228</v>
      </c>
      <c r="L12" s="15">
        <v>1</v>
      </c>
      <c r="M12" s="15">
        <v>5</v>
      </c>
      <c r="N12" s="16">
        <v>5</v>
      </c>
      <c r="O12" s="17" t="str">
        <f t="shared" si="1"/>
        <v>Düşük Risk</v>
      </c>
      <c r="P12" s="30" t="s">
        <v>147</v>
      </c>
      <c r="Q12" s="31"/>
      <c r="R12" s="2"/>
    </row>
    <row r="13" spans="1:18" s="1" customFormat="1" ht="315" x14ac:dyDescent="0.25">
      <c r="A13" s="12">
        <v>10</v>
      </c>
      <c r="B13" s="7" t="s">
        <v>106</v>
      </c>
      <c r="C13" s="8" t="s">
        <v>26</v>
      </c>
      <c r="D13" s="26" t="s">
        <v>148</v>
      </c>
      <c r="E13" s="8" t="s">
        <v>107</v>
      </c>
      <c r="F13" s="7">
        <v>4</v>
      </c>
      <c r="G13" s="7">
        <v>5</v>
      </c>
      <c r="H13" s="6">
        <f t="shared" si="2"/>
        <v>20</v>
      </c>
      <c r="I13" s="19" t="str">
        <f t="shared" si="3"/>
        <v>Yüksek Risk</v>
      </c>
      <c r="J13" s="25" t="s">
        <v>149</v>
      </c>
      <c r="K13" s="30" t="s">
        <v>229</v>
      </c>
      <c r="L13" s="15">
        <v>1</v>
      </c>
      <c r="M13" s="15">
        <v>5</v>
      </c>
      <c r="N13" s="16">
        <v>5</v>
      </c>
      <c r="O13" s="17" t="str">
        <f t="shared" si="1"/>
        <v>Düşük Risk</v>
      </c>
      <c r="P13" s="15" t="s">
        <v>60</v>
      </c>
      <c r="Q13" s="31" t="s">
        <v>169</v>
      </c>
      <c r="R13" s="2"/>
    </row>
    <row r="14" spans="1:18" s="1" customFormat="1" ht="135" x14ac:dyDescent="0.25">
      <c r="A14" s="12">
        <v>11</v>
      </c>
      <c r="B14" s="7" t="s">
        <v>62</v>
      </c>
      <c r="C14" s="26" t="s">
        <v>150</v>
      </c>
      <c r="D14" s="26" t="s">
        <v>151</v>
      </c>
      <c r="E14" s="26" t="s">
        <v>152</v>
      </c>
      <c r="F14" s="7">
        <v>4</v>
      </c>
      <c r="G14" s="7">
        <v>5</v>
      </c>
      <c r="H14" s="6">
        <f>PRODUCT(F14:G14)</f>
        <v>20</v>
      </c>
      <c r="I14" s="19" t="str">
        <f>IF(H14&lt;8,"Düşük Risk",IF(H14&lt;16,"Orta Risk",IF(H14&lt;21,"Yüksek Risk",IF(H14&gt;=25,"Çok Yüksek Risk "))))</f>
        <v>Yüksek Risk</v>
      </c>
      <c r="J14" s="25" t="s">
        <v>153</v>
      </c>
      <c r="K14" s="30" t="s">
        <v>222</v>
      </c>
      <c r="L14" s="15">
        <v>1</v>
      </c>
      <c r="M14" s="15">
        <v>5</v>
      </c>
      <c r="N14" s="16">
        <f t="shared" si="6"/>
        <v>5</v>
      </c>
      <c r="O14" s="17" t="str">
        <f t="shared" si="1"/>
        <v>Düşük Risk</v>
      </c>
      <c r="P14" s="15" t="s">
        <v>61</v>
      </c>
      <c r="Q14" s="31"/>
      <c r="R14" s="2"/>
    </row>
    <row r="15" spans="1:18" s="1" customFormat="1" ht="300" x14ac:dyDescent="0.25">
      <c r="A15" s="12">
        <v>12</v>
      </c>
      <c r="B15" s="7" t="s">
        <v>16</v>
      </c>
      <c r="C15" s="10" t="s">
        <v>17</v>
      </c>
      <c r="D15" s="26" t="s">
        <v>154</v>
      </c>
      <c r="E15" s="26" t="s">
        <v>155</v>
      </c>
      <c r="F15" s="7">
        <v>4</v>
      </c>
      <c r="G15" s="7">
        <v>4</v>
      </c>
      <c r="H15" s="6">
        <v>16</v>
      </c>
      <c r="I15" s="19" t="str">
        <f>IF(H15&lt;8,"Düşük Risk",IF(H15&lt;15,"Orta Risk",IF(H15&lt;21,"Yüksek Risk",IF(H15&gt;=25,"Çok Yüksek Risk "))))</f>
        <v>Yüksek Risk</v>
      </c>
      <c r="J15" s="25" t="s">
        <v>156</v>
      </c>
      <c r="K15" s="30" t="s">
        <v>222</v>
      </c>
      <c r="L15" s="15">
        <v>1</v>
      </c>
      <c r="M15" s="15">
        <v>4</v>
      </c>
      <c r="N15" s="16">
        <f t="shared" ref="N15:N21" si="7">PRODUCT(L15:M15)</f>
        <v>4</v>
      </c>
      <c r="O15" s="17" t="str">
        <f t="shared" si="1"/>
        <v>Düşük Risk</v>
      </c>
      <c r="P15" s="39"/>
      <c r="Q15" s="31" t="s">
        <v>244</v>
      </c>
      <c r="R15" s="2"/>
    </row>
    <row r="16" spans="1:18" s="1" customFormat="1" ht="255" x14ac:dyDescent="0.25">
      <c r="A16" s="12">
        <v>13</v>
      </c>
      <c r="B16" s="24" t="s">
        <v>18</v>
      </c>
      <c r="C16" s="26" t="s">
        <v>158</v>
      </c>
      <c r="D16" s="26" t="s">
        <v>157</v>
      </c>
      <c r="E16" s="26" t="s">
        <v>162</v>
      </c>
      <c r="F16" s="7">
        <v>3</v>
      </c>
      <c r="G16" s="7">
        <v>5</v>
      </c>
      <c r="H16" s="6">
        <v>15</v>
      </c>
      <c r="I16" s="19" t="str">
        <f>IF(H16&lt;8,"Düşük Risk",IF(H16&lt;15,"Orta Risk",IF(H16&lt;21,"Yüksek Risk",IF(H16&gt;=25,"Çok Yüksek Risk "))))</f>
        <v>Yüksek Risk</v>
      </c>
      <c r="J16" s="25" t="s">
        <v>161</v>
      </c>
      <c r="K16" s="30" t="s">
        <v>222</v>
      </c>
      <c r="L16" s="15">
        <v>1</v>
      </c>
      <c r="M16" s="15">
        <v>4</v>
      </c>
      <c r="N16" s="16">
        <v>4</v>
      </c>
      <c r="O16" s="17" t="str">
        <f t="shared" si="1"/>
        <v>Düşük Risk</v>
      </c>
      <c r="P16" s="30" t="s">
        <v>163</v>
      </c>
      <c r="Q16" s="31" t="s">
        <v>103</v>
      </c>
      <c r="R16" s="2"/>
    </row>
    <row r="17" spans="1:17" ht="139.5" customHeight="1" x14ac:dyDescent="0.25">
      <c r="A17" s="12">
        <v>14</v>
      </c>
      <c r="B17" s="7" t="s">
        <v>18</v>
      </c>
      <c r="C17" s="28" t="s">
        <v>159</v>
      </c>
      <c r="D17" s="24" t="s">
        <v>160</v>
      </c>
      <c r="E17" s="7" t="s">
        <v>108</v>
      </c>
      <c r="F17" s="7">
        <v>3</v>
      </c>
      <c r="G17" s="7">
        <v>4</v>
      </c>
      <c r="H17" s="6">
        <f>PRODUCT(F17:G17)</f>
        <v>12</v>
      </c>
      <c r="I17" s="20" t="str">
        <f t="shared" ref="I17:I26" si="8">IF(H17&lt;8,"Düşük Risk",IF(H17&lt;15,"Orta Risk",IF(H17&lt;21,"Yüksek Risk",IF(H17&gt;=25,"Çok Yüksek Risk "))))</f>
        <v>Orta Risk</v>
      </c>
      <c r="J17" s="27" t="s">
        <v>164</v>
      </c>
      <c r="K17" s="30" t="s">
        <v>222</v>
      </c>
      <c r="L17" s="15">
        <v>1</v>
      </c>
      <c r="M17" s="15">
        <v>4</v>
      </c>
      <c r="N17" s="16">
        <f t="shared" si="7"/>
        <v>4</v>
      </c>
      <c r="O17" s="17" t="str">
        <f t="shared" si="1"/>
        <v>Düşük Risk</v>
      </c>
      <c r="P17" s="30" t="s">
        <v>163</v>
      </c>
      <c r="Q17" s="31" t="s">
        <v>103</v>
      </c>
    </row>
    <row r="18" spans="1:17" ht="195" x14ac:dyDescent="0.25">
      <c r="A18" s="12">
        <v>15</v>
      </c>
      <c r="B18" s="7" t="s">
        <v>19</v>
      </c>
      <c r="C18" s="7" t="s">
        <v>20</v>
      </c>
      <c r="D18" s="24" t="s">
        <v>170</v>
      </c>
      <c r="E18" s="24" t="s">
        <v>167</v>
      </c>
      <c r="F18" s="7">
        <v>3</v>
      </c>
      <c r="G18" s="7">
        <v>5</v>
      </c>
      <c r="H18" s="6">
        <f>PRODUCT(F18:G18)</f>
        <v>15</v>
      </c>
      <c r="I18" s="19" t="str">
        <f t="shared" si="8"/>
        <v>Yüksek Risk</v>
      </c>
      <c r="J18" s="27" t="s">
        <v>166</v>
      </c>
      <c r="K18" s="30" t="s">
        <v>227</v>
      </c>
      <c r="L18" s="15">
        <v>1</v>
      </c>
      <c r="M18" s="15">
        <v>5</v>
      </c>
      <c r="N18" s="16">
        <f t="shared" si="7"/>
        <v>5</v>
      </c>
      <c r="O18" s="17" t="str">
        <f t="shared" si="1"/>
        <v>Düşük Risk</v>
      </c>
      <c r="P18" s="39" t="s">
        <v>168</v>
      </c>
      <c r="Q18" s="31" t="s">
        <v>169</v>
      </c>
    </row>
    <row r="19" spans="1:17" ht="164.25" customHeight="1" x14ac:dyDescent="0.25">
      <c r="A19" s="12">
        <v>16</v>
      </c>
      <c r="B19" s="7" t="s">
        <v>19</v>
      </c>
      <c r="C19" s="7" t="s">
        <v>21</v>
      </c>
      <c r="D19" s="26" t="s">
        <v>171</v>
      </c>
      <c r="E19" s="7" t="s">
        <v>109</v>
      </c>
      <c r="F19" s="7">
        <v>2</v>
      </c>
      <c r="G19" s="7">
        <v>5</v>
      </c>
      <c r="H19" s="6">
        <f t="shared" ref="H19:H22" si="9">PRODUCT(F19:G19)</f>
        <v>10</v>
      </c>
      <c r="I19" s="20" t="str">
        <f t="shared" si="8"/>
        <v>Orta Risk</v>
      </c>
      <c r="J19" s="32" t="s">
        <v>230</v>
      </c>
      <c r="K19" s="30" t="s">
        <v>231</v>
      </c>
      <c r="L19" s="15">
        <v>1</v>
      </c>
      <c r="M19" s="15">
        <v>5</v>
      </c>
      <c r="N19" s="16">
        <f t="shared" si="7"/>
        <v>5</v>
      </c>
      <c r="O19" s="17" t="str">
        <f t="shared" si="1"/>
        <v>Düşük Risk</v>
      </c>
      <c r="P19" s="39" t="s">
        <v>172</v>
      </c>
      <c r="Q19" s="31" t="s">
        <v>103</v>
      </c>
    </row>
    <row r="20" spans="1:17" ht="132" customHeight="1" x14ac:dyDescent="0.25">
      <c r="A20" s="12">
        <v>17</v>
      </c>
      <c r="B20" s="7" t="s">
        <v>22</v>
      </c>
      <c r="C20" s="8" t="s">
        <v>23</v>
      </c>
      <c r="D20" s="26" t="s">
        <v>173</v>
      </c>
      <c r="E20" s="7" t="s">
        <v>110</v>
      </c>
      <c r="F20" s="7">
        <v>3</v>
      </c>
      <c r="G20" s="7">
        <v>5</v>
      </c>
      <c r="H20" s="6">
        <f t="shared" si="9"/>
        <v>15</v>
      </c>
      <c r="I20" s="19" t="str">
        <f t="shared" si="8"/>
        <v>Yüksek Risk</v>
      </c>
      <c r="J20" s="29" t="s">
        <v>174</v>
      </c>
      <c r="K20" s="30" t="s">
        <v>232</v>
      </c>
      <c r="L20" s="15">
        <v>1</v>
      </c>
      <c r="M20" s="15">
        <v>5</v>
      </c>
      <c r="N20" s="16">
        <f t="shared" si="7"/>
        <v>5</v>
      </c>
      <c r="O20" s="17" t="str">
        <f t="shared" si="1"/>
        <v>Düşük Risk</v>
      </c>
      <c r="P20" s="39" t="s">
        <v>175</v>
      </c>
      <c r="Q20" s="31" t="s">
        <v>103</v>
      </c>
    </row>
    <row r="21" spans="1:17" ht="174.75" customHeight="1" x14ac:dyDescent="0.25">
      <c r="A21" s="12">
        <v>18</v>
      </c>
      <c r="B21" s="7" t="s">
        <v>22</v>
      </c>
      <c r="C21" s="33" t="s">
        <v>176</v>
      </c>
      <c r="D21" s="9" t="s">
        <v>63</v>
      </c>
      <c r="E21" s="7" t="s">
        <v>111</v>
      </c>
      <c r="F21" s="7">
        <v>3</v>
      </c>
      <c r="G21" s="7">
        <v>5</v>
      </c>
      <c r="H21" s="6">
        <f t="shared" si="9"/>
        <v>15</v>
      </c>
      <c r="I21" s="19" t="str">
        <f t="shared" si="8"/>
        <v>Yüksek Risk</v>
      </c>
      <c r="J21" s="25" t="s">
        <v>177</v>
      </c>
      <c r="K21" s="30" t="s">
        <v>239</v>
      </c>
      <c r="L21" s="15">
        <v>1</v>
      </c>
      <c r="M21" s="15">
        <v>5</v>
      </c>
      <c r="N21" s="16">
        <f t="shared" si="7"/>
        <v>5</v>
      </c>
      <c r="O21" s="17" t="str">
        <f t="shared" si="1"/>
        <v>Düşük Risk</v>
      </c>
      <c r="P21" s="39" t="s">
        <v>112</v>
      </c>
      <c r="Q21" s="31" t="s">
        <v>103</v>
      </c>
    </row>
    <row r="22" spans="1:17" s="1" customFormat="1" ht="315" x14ac:dyDescent="0.25">
      <c r="A22" s="12">
        <v>19</v>
      </c>
      <c r="B22" s="7" t="s">
        <v>38</v>
      </c>
      <c r="C22" s="24" t="s">
        <v>178</v>
      </c>
      <c r="D22" s="8" t="s">
        <v>64</v>
      </c>
      <c r="E22" s="7" t="s">
        <v>65</v>
      </c>
      <c r="F22" s="7">
        <v>2</v>
      </c>
      <c r="G22" s="7">
        <v>5</v>
      </c>
      <c r="H22" s="6">
        <f t="shared" si="9"/>
        <v>10</v>
      </c>
      <c r="I22" s="19" t="str">
        <f t="shared" si="8"/>
        <v>Orta Risk</v>
      </c>
      <c r="J22" s="34" t="s">
        <v>179</v>
      </c>
      <c r="K22" s="30" t="s">
        <v>165</v>
      </c>
      <c r="L22" s="15">
        <v>1</v>
      </c>
      <c r="M22" s="15">
        <v>5</v>
      </c>
      <c r="N22" s="16">
        <v>5</v>
      </c>
      <c r="O22" s="17" t="str">
        <f t="shared" si="1"/>
        <v>Düşük Risk</v>
      </c>
      <c r="P22" s="39"/>
      <c r="Q22" s="31"/>
    </row>
    <row r="23" spans="1:17" s="1" customFormat="1" ht="195" x14ac:dyDescent="0.25">
      <c r="A23" s="12">
        <v>20</v>
      </c>
      <c r="B23" s="7" t="s">
        <v>32</v>
      </c>
      <c r="C23" s="26" t="s">
        <v>180</v>
      </c>
      <c r="D23" s="8" t="s">
        <v>66</v>
      </c>
      <c r="E23" s="7" t="s">
        <v>68</v>
      </c>
      <c r="F23" s="7">
        <v>3</v>
      </c>
      <c r="G23" s="7">
        <v>5</v>
      </c>
      <c r="H23" s="6">
        <f t="shared" ref="H23:H26" si="10">PRODUCT(F23:G23)</f>
        <v>15</v>
      </c>
      <c r="I23" s="19" t="str">
        <f t="shared" si="8"/>
        <v>Yüksek Risk</v>
      </c>
      <c r="J23" s="25" t="s">
        <v>181</v>
      </c>
      <c r="K23" s="30" t="s">
        <v>234</v>
      </c>
      <c r="L23" s="15">
        <v>1</v>
      </c>
      <c r="M23" s="15">
        <v>4</v>
      </c>
      <c r="N23" s="16">
        <f t="shared" ref="N23:N26" si="11">PRODUCT(L23:M23)</f>
        <v>4</v>
      </c>
      <c r="O23" s="17" t="str">
        <f t="shared" si="1"/>
        <v>Düşük Risk</v>
      </c>
      <c r="P23" s="39"/>
      <c r="Q23" s="31"/>
    </row>
    <row r="24" spans="1:17" s="1" customFormat="1" ht="195" x14ac:dyDescent="0.25">
      <c r="A24" s="12">
        <v>21</v>
      </c>
      <c r="B24" s="7" t="s">
        <v>24</v>
      </c>
      <c r="C24" s="7" t="s">
        <v>27</v>
      </c>
      <c r="D24" s="7" t="s">
        <v>67</v>
      </c>
      <c r="E24" s="7" t="s">
        <v>69</v>
      </c>
      <c r="F24" s="7">
        <v>2</v>
      </c>
      <c r="G24" s="7">
        <v>5</v>
      </c>
      <c r="H24" s="6">
        <f t="shared" si="10"/>
        <v>10</v>
      </c>
      <c r="I24" s="13" t="str">
        <f>IF(H24&lt;8,"Düşük Risk",IF(H24&lt;15,"Orta Risk",IF(H24&lt;21,"Yüksek Risk",IF(H24&gt;=25,"Çok Yüksek Risk "))))</f>
        <v>Orta Risk</v>
      </c>
      <c r="J24" s="27" t="s">
        <v>235</v>
      </c>
      <c r="K24" s="30" t="s">
        <v>52</v>
      </c>
      <c r="L24" s="15">
        <v>1</v>
      </c>
      <c r="M24" s="15">
        <v>4</v>
      </c>
      <c r="N24" s="16">
        <f t="shared" si="11"/>
        <v>4</v>
      </c>
      <c r="O24" s="17" t="str">
        <f t="shared" si="1"/>
        <v>Düşük Risk</v>
      </c>
      <c r="P24" s="39"/>
      <c r="Q24" s="31"/>
    </row>
    <row r="25" spans="1:17" s="1" customFormat="1" ht="135" x14ac:dyDescent="0.25">
      <c r="A25" s="12">
        <v>22</v>
      </c>
      <c r="B25" s="7" t="s">
        <v>30</v>
      </c>
      <c r="C25" s="7" t="s">
        <v>31</v>
      </c>
      <c r="D25" s="24" t="s">
        <v>182</v>
      </c>
      <c r="E25" s="7" t="s">
        <v>70</v>
      </c>
      <c r="F25" s="7">
        <v>2</v>
      </c>
      <c r="G25" s="7">
        <v>5</v>
      </c>
      <c r="H25" s="6">
        <f t="shared" si="10"/>
        <v>10</v>
      </c>
      <c r="I25" s="13" t="str">
        <f>IF(H25&lt;8,"Düşük Risk",IF(H25&lt;15,"Orta Risk",IF(H25&lt;21,"Yüksek Risk",IF(H25&gt;=25,"Çok Yüksek Risk "))))</f>
        <v>Orta Risk</v>
      </c>
      <c r="J25" s="25" t="s">
        <v>183</v>
      </c>
      <c r="K25" s="30" t="s">
        <v>236</v>
      </c>
      <c r="L25" s="15">
        <v>1</v>
      </c>
      <c r="M25" s="15">
        <v>5</v>
      </c>
      <c r="N25" s="16">
        <f t="shared" si="11"/>
        <v>5</v>
      </c>
      <c r="O25" s="17" t="str">
        <f t="shared" si="1"/>
        <v>Düşük Risk</v>
      </c>
      <c r="P25" s="39" t="s">
        <v>113</v>
      </c>
      <c r="Q25" s="31" t="s">
        <v>237</v>
      </c>
    </row>
    <row r="26" spans="1:17" s="1" customFormat="1" ht="113.25" customHeight="1" x14ac:dyDescent="0.25">
      <c r="A26" s="12">
        <v>23</v>
      </c>
      <c r="B26" s="24" t="s">
        <v>125</v>
      </c>
      <c r="C26" s="7" t="s">
        <v>71</v>
      </c>
      <c r="D26" s="7" t="s">
        <v>72</v>
      </c>
      <c r="E26" s="7" t="s">
        <v>114</v>
      </c>
      <c r="F26" s="7">
        <v>3</v>
      </c>
      <c r="G26" s="7">
        <v>5</v>
      </c>
      <c r="H26" s="6">
        <f t="shared" si="10"/>
        <v>15</v>
      </c>
      <c r="I26" s="19" t="str">
        <f t="shared" si="8"/>
        <v>Yüksek Risk</v>
      </c>
      <c r="J26" s="27" t="s">
        <v>184</v>
      </c>
      <c r="K26" s="30" t="s">
        <v>238</v>
      </c>
      <c r="L26" s="15">
        <v>1</v>
      </c>
      <c r="M26" s="15">
        <v>5</v>
      </c>
      <c r="N26" s="16">
        <f t="shared" si="11"/>
        <v>5</v>
      </c>
      <c r="O26" s="17" t="str">
        <f t="shared" si="1"/>
        <v>Düşük Risk</v>
      </c>
      <c r="P26" s="15"/>
      <c r="Q26" s="31"/>
    </row>
    <row r="27" spans="1:17" s="1" customFormat="1" ht="150" x14ac:dyDescent="0.25">
      <c r="A27" s="12">
        <v>24</v>
      </c>
      <c r="B27" s="7" t="s">
        <v>33</v>
      </c>
      <c r="C27" s="7" t="s">
        <v>73</v>
      </c>
      <c r="D27" s="7" t="s">
        <v>36</v>
      </c>
      <c r="E27" s="7" t="s">
        <v>115</v>
      </c>
      <c r="F27" s="7">
        <v>2</v>
      </c>
      <c r="G27" s="7">
        <v>5</v>
      </c>
      <c r="H27" s="6">
        <f t="shared" ref="H27:H29" si="12">PRODUCT(F27:G27)</f>
        <v>10</v>
      </c>
      <c r="I27" s="13" t="str">
        <f t="shared" ref="I27:I44" si="13">IF(H27&lt;8,"Düşük Risk",IF(H27&lt;15,"Orta Risk",IF(H27&lt;21,"Yüksek Risk",IF(H27&gt;=25,"Çok Yüksek Risk "))))</f>
        <v>Orta Risk</v>
      </c>
      <c r="J27" s="25" t="s">
        <v>185</v>
      </c>
      <c r="K27" s="30" t="s">
        <v>229</v>
      </c>
      <c r="L27" s="15">
        <v>1</v>
      </c>
      <c r="M27" s="15">
        <v>5</v>
      </c>
      <c r="N27" s="16">
        <v>5</v>
      </c>
      <c r="O27" s="17" t="str">
        <f t="shared" si="1"/>
        <v>Düşük Risk</v>
      </c>
      <c r="P27" s="15" t="s">
        <v>116</v>
      </c>
      <c r="Q27" s="31" t="s">
        <v>169</v>
      </c>
    </row>
    <row r="28" spans="1:17" s="1" customFormat="1" ht="135" x14ac:dyDescent="0.25">
      <c r="A28" s="12">
        <v>25</v>
      </c>
      <c r="B28" s="7" t="s">
        <v>34</v>
      </c>
      <c r="C28" s="7" t="s">
        <v>35</v>
      </c>
      <c r="D28" s="24" t="s">
        <v>186</v>
      </c>
      <c r="E28" s="7" t="s">
        <v>117</v>
      </c>
      <c r="F28" s="7">
        <v>4</v>
      </c>
      <c r="G28" s="7">
        <v>5</v>
      </c>
      <c r="H28" s="6">
        <f t="shared" si="12"/>
        <v>20</v>
      </c>
      <c r="I28" s="19" t="str">
        <f t="shared" si="13"/>
        <v>Yüksek Risk</v>
      </c>
      <c r="J28" s="25" t="s">
        <v>187</v>
      </c>
      <c r="K28" s="30" t="s">
        <v>229</v>
      </c>
      <c r="L28" s="15">
        <v>1</v>
      </c>
      <c r="M28" s="15">
        <v>5</v>
      </c>
      <c r="N28" s="16">
        <v>5</v>
      </c>
      <c r="O28" s="17" t="str">
        <f t="shared" si="1"/>
        <v>Düşük Risk</v>
      </c>
      <c r="P28" s="15" t="s">
        <v>74</v>
      </c>
      <c r="Q28" s="31" t="s">
        <v>169</v>
      </c>
    </row>
    <row r="29" spans="1:17" s="1" customFormat="1" ht="174" customHeight="1" x14ac:dyDescent="0.25">
      <c r="A29" s="12">
        <v>26</v>
      </c>
      <c r="B29" s="7" t="s">
        <v>75</v>
      </c>
      <c r="C29" s="7" t="s">
        <v>80</v>
      </c>
      <c r="D29" s="7" t="s">
        <v>42</v>
      </c>
      <c r="E29" s="7" t="s">
        <v>118</v>
      </c>
      <c r="F29" s="7">
        <v>3</v>
      </c>
      <c r="G29" s="7">
        <v>5</v>
      </c>
      <c r="H29" s="6">
        <f t="shared" si="12"/>
        <v>15</v>
      </c>
      <c r="I29" s="19" t="str">
        <f t="shared" si="13"/>
        <v>Yüksek Risk</v>
      </c>
      <c r="J29" s="27" t="s">
        <v>188</v>
      </c>
      <c r="K29" s="30" t="s">
        <v>226</v>
      </c>
      <c r="L29" s="15">
        <v>1</v>
      </c>
      <c r="M29" s="15">
        <v>5</v>
      </c>
      <c r="N29" s="16">
        <v>5</v>
      </c>
      <c r="O29" s="17" t="str">
        <f t="shared" si="1"/>
        <v>Düşük Risk</v>
      </c>
      <c r="P29" s="39" t="s">
        <v>76</v>
      </c>
      <c r="Q29" s="31"/>
    </row>
    <row r="30" spans="1:17" s="1" customFormat="1" ht="122.25" customHeight="1" x14ac:dyDescent="0.25">
      <c r="A30" s="12">
        <v>27</v>
      </c>
      <c r="B30" s="7" t="s">
        <v>77</v>
      </c>
      <c r="C30" s="34" t="s">
        <v>190</v>
      </c>
      <c r="D30" s="22" t="s">
        <v>81</v>
      </c>
      <c r="E30" s="34" t="s">
        <v>189</v>
      </c>
      <c r="F30" s="7">
        <v>3</v>
      </c>
      <c r="G30" s="7">
        <v>5</v>
      </c>
      <c r="H30" s="6">
        <v>15</v>
      </c>
      <c r="I30" s="19" t="str">
        <f t="shared" si="13"/>
        <v>Yüksek Risk</v>
      </c>
      <c r="J30" s="27" t="s">
        <v>191</v>
      </c>
      <c r="K30" s="30" t="s">
        <v>240</v>
      </c>
      <c r="L30" s="15">
        <v>1</v>
      </c>
      <c r="M30" s="15">
        <v>5</v>
      </c>
      <c r="N30" s="16">
        <v>5</v>
      </c>
      <c r="O30" s="17" t="str">
        <f t="shared" si="1"/>
        <v>Düşük Risk</v>
      </c>
      <c r="P30" s="30" t="s">
        <v>192</v>
      </c>
      <c r="Q30" s="31" t="s">
        <v>103</v>
      </c>
    </row>
    <row r="31" spans="1:17" ht="107.25" customHeight="1" x14ac:dyDescent="0.25">
      <c r="A31" s="12">
        <v>28</v>
      </c>
      <c r="B31" s="7" t="s">
        <v>78</v>
      </c>
      <c r="C31" s="22" t="s">
        <v>83</v>
      </c>
      <c r="D31" s="22" t="s">
        <v>81</v>
      </c>
      <c r="E31" s="34" t="s">
        <v>193</v>
      </c>
      <c r="F31" s="7">
        <v>3</v>
      </c>
      <c r="G31" s="7">
        <v>5</v>
      </c>
      <c r="H31" s="6">
        <v>15</v>
      </c>
      <c r="I31" s="19" t="str">
        <f t="shared" si="13"/>
        <v>Yüksek Risk</v>
      </c>
      <c r="J31" s="27" t="s">
        <v>194</v>
      </c>
      <c r="K31" s="30" t="s">
        <v>195</v>
      </c>
      <c r="L31" s="15">
        <v>1</v>
      </c>
      <c r="M31" s="15">
        <v>5</v>
      </c>
      <c r="N31" s="16">
        <v>5</v>
      </c>
      <c r="O31" s="17" t="str">
        <f t="shared" si="1"/>
        <v>Düşük Risk</v>
      </c>
      <c r="P31" s="15"/>
      <c r="Q31" s="31"/>
    </row>
    <row r="32" spans="1:17" ht="96" customHeight="1" x14ac:dyDescent="0.25">
      <c r="A32" s="12">
        <v>29</v>
      </c>
      <c r="B32" s="7" t="s">
        <v>78</v>
      </c>
      <c r="C32" s="22" t="s">
        <v>84</v>
      </c>
      <c r="D32" s="22" t="s">
        <v>81</v>
      </c>
      <c r="E32" s="22" t="s">
        <v>119</v>
      </c>
      <c r="F32" s="7">
        <v>3</v>
      </c>
      <c r="G32" s="7">
        <v>5</v>
      </c>
      <c r="H32" s="6">
        <v>15</v>
      </c>
      <c r="I32" s="19" t="str">
        <f t="shared" si="13"/>
        <v>Yüksek Risk</v>
      </c>
      <c r="J32" s="35" t="s">
        <v>202</v>
      </c>
      <c r="K32" s="30" t="s">
        <v>195</v>
      </c>
      <c r="L32" s="15">
        <v>1</v>
      </c>
      <c r="M32" s="15">
        <v>5</v>
      </c>
      <c r="N32" s="16">
        <v>5</v>
      </c>
      <c r="O32" s="17" t="str">
        <f t="shared" si="1"/>
        <v>Düşük Risk</v>
      </c>
      <c r="P32" s="15" t="s">
        <v>85</v>
      </c>
      <c r="Q32" s="31"/>
    </row>
    <row r="33" spans="1:17" ht="90" x14ac:dyDescent="0.25">
      <c r="A33" s="12">
        <v>30</v>
      </c>
      <c r="B33" s="7" t="s">
        <v>78</v>
      </c>
      <c r="C33" s="34" t="s">
        <v>196</v>
      </c>
      <c r="D33" s="22" t="s">
        <v>81</v>
      </c>
      <c r="E33" s="34" t="s">
        <v>197</v>
      </c>
      <c r="F33" s="7">
        <v>3</v>
      </c>
      <c r="G33" s="7">
        <v>5</v>
      </c>
      <c r="H33" s="6">
        <v>15</v>
      </c>
      <c r="I33" s="19" t="str">
        <f t="shared" si="13"/>
        <v>Yüksek Risk</v>
      </c>
      <c r="J33" s="27" t="s">
        <v>198</v>
      </c>
      <c r="K33" s="30" t="s">
        <v>195</v>
      </c>
      <c r="L33" s="15">
        <v>1</v>
      </c>
      <c r="M33" s="15">
        <v>5</v>
      </c>
      <c r="N33" s="16">
        <v>5</v>
      </c>
      <c r="O33" s="17" t="str">
        <f t="shared" si="1"/>
        <v>Düşük Risk</v>
      </c>
      <c r="P33" s="15" t="s">
        <v>82</v>
      </c>
      <c r="Q33" s="31"/>
    </row>
    <row r="34" spans="1:17" ht="90" x14ac:dyDescent="0.25">
      <c r="A34" s="12">
        <v>31</v>
      </c>
      <c r="B34" s="7" t="s">
        <v>78</v>
      </c>
      <c r="C34" s="34" t="s">
        <v>199</v>
      </c>
      <c r="D34" s="22" t="s">
        <v>81</v>
      </c>
      <c r="E34" s="34" t="s">
        <v>200</v>
      </c>
      <c r="F34" s="7">
        <v>2</v>
      </c>
      <c r="G34" s="7">
        <v>5</v>
      </c>
      <c r="H34" s="6">
        <v>10</v>
      </c>
      <c r="I34" s="19" t="str">
        <f t="shared" si="13"/>
        <v>Orta Risk</v>
      </c>
      <c r="J34" s="27" t="s">
        <v>201</v>
      </c>
      <c r="K34" s="30" t="s">
        <v>195</v>
      </c>
      <c r="L34" s="15">
        <v>1</v>
      </c>
      <c r="M34" s="15">
        <v>5</v>
      </c>
      <c r="N34" s="16">
        <v>5</v>
      </c>
      <c r="O34" s="17" t="str">
        <f t="shared" si="1"/>
        <v>Düşük Risk</v>
      </c>
      <c r="P34" s="30" t="s">
        <v>203</v>
      </c>
      <c r="Q34" s="31"/>
    </row>
    <row r="35" spans="1:17" ht="105.75" customHeight="1" x14ac:dyDescent="0.25">
      <c r="A35" s="12">
        <v>32</v>
      </c>
      <c r="B35" s="7" t="s">
        <v>39</v>
      </c>
      <c r="C35" s="22" t="s">
        <v>86</v>
      </c>
      <c r="D35" s="22" t="s">
        <v>81</v>
      </c>
      <c r="E35" s="22" t="s">
        <v>120</v>
      </c>
      <c r="F35" s="7">
        <v>3</v>
      </c>
      <c r="G35" s="7">
        <v>5</v>
      </c>
      <c r="H35" s="6">
        <v>15</v>
      </c>
      <c r="I35" s="19" t="str">
        <f t="shared" si="13"/>
        <v>Yüksek Risk</v>
      </c>
      <c r="J35" s="18" t="s">
        <v>87</v>
      </c>
      <c r="K35" s="30" t="s">
        <v>165</v>
      </c>
      <c r="L35" s="15">
        <v>1</v>
      </c>
      <c r="M35" s="15">
        <v>5</v>
      </c>
      <c r="N35" s="16">
        <v>5</v>
      </c>
      <c r="O35" s="17" t="str">
        <f t="shared" si="1"/>
        <v>Düşük Risk</v>
      </c>
      <c r="P35" s="15" t="s">
        <v>88</v>
      </c>
      <c r="Q35" s="31" t="s">
        <v>169</v>
      </c>
    </row>
    <row r="36" spans="1:17" ht="124.5" customHeight="1" x14ac:dyDescent="0.25">
      <c r="A36" s="12">
        <v>33</v>
      </c>
      <c r="B36" s="7" t="s">
        <v>39</v>
      </c>
      <c r="C36" s="34" t="s">
        <v>204</v>
      </c>
      <c r="D36" s="22" t="s">
        <v>81</v>
      </c>
      <c r="E36" s="22" t="s">
        <v>121</v>
      </c>
      <c r="F36" s="7">
        <v>3</v>
      </c>
      <c r="G36" s="7">
        <v>5</v>
      </c>
      <c r="H36" s="6">
        <v>15</v>
      </c>
      <c r="I36" s="19" t="str">
        <f t="shared" si="13"/>
        <v>Yüksek Risk</v>
      </c>
      <c r="J36" s="18" t="s">
        <v>87</v>
      </c>
      <c r="K36" s="30" t="s">
        <v>231</v>
      </c>
      <c r="L36" s="15">
        <v>1</v>
      </c>
      <c r="M36" s="15">
        <v>5</v>
      </c>
      <c r="N36" s="16">
        <v>5</v>
      </c>
      <c r="O36" s="17" t="str">
        <f t="shared" si="1"/>
        <v>Düşük Risk</v>
      </c>
      <c r="P36" s="15" t="s">
        <v>88</v>
      </c>
      <c r="Q36" s="31" t="s">
        <v>169</v>
      </c>
    </row>
    <row r="37" spans="1:17" ht="90" x14ac:dyDescent="0.25">
      <c r="A37" s="12">
        <v>34</v>
      </c>
      <c r="B37" s="7" t="s">
        <v>39</v>
      </c>
      <c r="C37" s="34" t="s">
        <v>205</v>
      </c>
      <c r="D37" s="22" t="s">
        <v>81</v>
      </c>
      <c r="E37" s="34" t="s">
        <v>206</v>
      </c>
      <c r="F37" s="7">
        <v>3</v>
      </c>
      <c r="G37" s="7">
        <v>5</v>
      </c>
      <c r="H37" s="6">
        <v>15</v>
      </c>
      <c r="I37" s="19" t="str">
        <f t="shared" si="13"/>
        <v>Yüksek Risk</v>
      </c>
      <c r="J37" s="27" t="s">
        <v>241</v>
      </c>
      <c r="K37" s="30" t="s">
        <v>233</v>
      </c>
      <c r="L37" s="15">
        <v>1</v>
      </c>
      <c r="M37" s="15">
        <v>5</v>
      </c>
      <c r="N37" s="16">
        <v>5</v>
      </c>
      <c r="O37" s="17" t="str">
        <f t="shared" si="1"/>
        <v>Düşük Risk</v>
      </c>
      <c r="P37" s="30" t="s">
        <v>207</v>
      </c>
      <c r="Q37" s="31" t="s">
        <v>245</v>
      </c>
    </row>
    <row r="38" spans="1:17" ht="90" x14ac:dyDescent="0.25">
      <c r="A38" s="12">
        <v>35</v>
      </c>
      <c r="B38" s="7" t="s">
        <v>39</v>
      </c>
      <c r="C38" s="22" t="s">
        <v>89</v>
      </c>
      <c r="D38" s="22" t="s">
        <v>81</v>
      </c>
      <c r="E38" s="34" t="s">
        <v>208</v>
      </c>
      <c r="F38" s="7">
        <v>2</v>
      </c>
      <c r="G38" s="7">
        <v>5</v>
      </c>
      <c r="H38" s="6">
        <v>10</v>
      </c>
      <c r="I38" s="13" t="str">
        <f t="shared" si="13"/>
        <v>Orta Risk</v>
      </c>
      <c r="J38" s="27" t="s">
        <v>209</v>
      </c>
      <c r="K38" s="30" t="s">
        <v>242</v>
      </c>
      <c r="L38" s="15">
        <v>1</v>
      </c>
      <c r="M38" s="15">
        <v>5</v>
      </c>
      <c r="N38" s="16">
        <v>5</v>
      </c>
      <c r="O38" s="17" t="str">
        <f t="shared" si="1"/>
        <v>Düşük Risk</v>
      </c>
      <c r="P38" s="30" t="s">
        <v>210</v>
      </c>
      <c r="Q38" s="31" t="s">
        <v>169</v>
      </c>
    </row>
    <row r="39" spans="1:17" ht="105" x14ac:dyDescent="0.25">
      <c r="A39" s="38">
        <v>36</v>
      </c>
      <c r="B39" s="7" t="s">
        <v>79</v>
      </c>
      <c r="C39" s="34" t="s">
        <v>211</v>
      </c>
      <c r="D39" s="22" t="s">
        <v>90</v>
      </c>
      <c r="E39" s="22" t="s">
        <v>122</v>
      </c>
      <c r="F39" s="7">
        <v>2</v>
      </c>
      <c r="G39" s="7">
        <v>5</v>
      </c>
      <c r="H39" s="6">
        <v>10</v>
      </c>
      <c r="I39" s="13" t="str">
        <f t="shared" si="13"/>
        <v>Orta Risk</v>
      </c>
      <c r="J39" s="18" t="s">
        <v>91</v>
      </c>
      <c r="K39" s="30" t="s">
        <v>223</v>
      </c>
      <c r="L39" s="15">
        <v>1</v>
      </c>
      <c r="M39" s="15">
        <v>5</v>
      </c>
      <c r="N39" s="16">
        <v>5</v>
      </c>
      <c r="O39" s="17" t="str">
        <f t="shared" si="1"/>
        <v>Düşük Risk</v>
      </c>
      <c r="P39" s="15"/>
      <c r="Q39" s="31"/>
    </row>
    <row r="40" spans="1:17" ht="195" x14ac:dyDescent="0.25">
      <c r="A40" s="12">
        <v>37</v>
      </c>
      <c r="B40" s="7" t="s">
        <v>39</v>
      </c>
      <c r="C40" s="22" t="s">
        <v>92</v>
      </c>
      <c r="D40" s="22" t="s">
        <v>81</v>
      </c>
      <c r="E40" s="22" t="s">
        <v>123</v>
      </c>
      <c r="F40" s="7">
        <v>3</v>
      </c>
      <c r="G40" s="7">
        <v>5</v>
      </c>
      <c r="H40" s="6">
        <v>15</v>
      </c>
      <c r="I40" s="19" t="str">
        <f t="shared" si="13"/>
        <v>Yüksek Risk</v>
      </c>
      <c r="J40" s="18" t="s">
        <v>93</v>
      </c>
      <c r="K40" s="30" t="s">
        <v>226</v>
      </c>
      <c r="L40" s="15">
        <v>1</v>
      </c>
      <c r="M40" s="15">
        <v>5</v>
      </c>
      <c r="N40" s="16">
        <v>5</v>
      </c>
      <c r="O40" s="17" t="str">
        <f t="shared" si="1"/>
        <v>Düşük Risk</v>
      </c>
      <c r="P40" s="15" t="s">
        <v>94</v>
      </c>
      <c r="Q40" s="31" t="s">
        <v>169</v>
      </c>
    </row>
    <row r="41" spans="1:17" ht="120" x14ac:dyDescent="0.25">
      <c r="A41" s="12">
        <v>38</v>
      </c>
      <c r="B41" s="7" t="s">
        <v>39</v>
      </c>
      <c r="C41" s="34" t="s">
        <v>212</v>
      </c>
      <c r="D41" s="22" t="s">
        <v>81</v>
      </c>
      <c r="E41" s="34" t="s">
        <v>213</v>
      </c>
      <c r="F41" s="7">
        <v>3</v>
      </c>
      <c r="G41" s="7">
        <v>5</v>
      </c>
      <c r="H41" s="6">
        <v>15</v>
      </c>
      <c r="I41" s="19" t="str">
        <f t="shared" si="13"/>
        <v>Yüksek Risk</v>
      </c>
      <c r="J41" s="27" t="s">
        <v>215</v>
      </c>
      <c r="K41" s="30" t="s">
        <v>214</v>
      </c>
      <c r="L41" s="15">
        <v>1</v>
      </c>
      <c r="M41" s="15">
        <v>5</v>
      </c>
      <c r="N41" s="16">
        <v>5</v>
      </c>
      <c r="O41" s="17" t="str">
        <f t="shared" si="1"/>
        <v>Düşük Risk</v>
      </c>
      <c r="P41" s="15" t="s">
        <v>95</v>
      </c>
      <c r="Q41" s="31" t="s">
        <v>169</v>
      </c>
    </row>
    <row r="42" spans="1:17" ht="156" customHeight="1" x14ac:dyDescent="0.25">
      <c r="A42" s="12">
        <v>39</v>
      </c>
      <c r="B42" s="7" t="s">
        <v>22</v>
      </c>
      <c r="C42" s="22" t="s">
        <v>96</v>
      </c>
      <c r="D42" s="22" t="s">
        <v>81</v>
      </c>
      <c r="E42" s="22" t="s">
        <v>97</v>
      </c>
      <c r="F42" s="7">
        <v>2</v>
      </c>
      <c r="G42" s="7">
        <v>5</v>
      </c>
      <c r="H42" s="6">
        <v>10</v>
      </c>
      <c r="I42" s="13" t="str">
        <f t="shared" si="13"/>
        <v>Orta Risk</v>
      </c>
      <c r="J42" s="18" t="s">
        <v>97</v>
      </c>
      <c r="K42" s="30" t="s">
        <v>239</v>
      </c>
      <c r="L42" s="15">
        <v>1</v>
      </c>
      <c r="M42" s="15">
        <v>5</v>
      </c>
      <c r="N42" s="16">
        <v>5</v>
      </c>
      <c r="O42" s="17" t="str">
        <f t="shared" si="1"/>
        <v>Düşük Risk</v>
      </c>
      <c r="P42" s="15"/>
      <c r="Q42" s="31" t="s">
        <v>169</v>
      </c>
    </row>
    <row r="43" spans="1:17" ht="120" x14ac:dyDescent="0.25">
      <c r="A43" s="12">
        <v>40</v>
      </c>
      <c r="B43" s="7" t="s">
        <v>39</v>
      </c>
      <c r="C43" s="23" t="s">
        <v>98</v>
      </c>
      <c r="D43" s="22" t="s">
        <v>81</v>
      </c>
      <c r="E43" s="23" t="s">
        <v>99</v>
      </c>
      <c r="F43" s="7">
        <v>2</v>
      </c>
      <c r="G43" s="7">
        <v>5</v>
      </c>
      <c r="H43" s="6">
        <v>10</v>
      </c>
      <c r="I43" s="13" t="str">
        <f t="shared" si="13"/>
        <v>Orta Risk</v>
      </c>
      <c r="J43" s="18" t="s">
        <v>100</v>
      </c>
      <c r="K43" s="30" t="s">
        <v>226</v>
      </c>
      <c r="L43" s="15">
        <v>1</v>
      </c>
      <c r="M43" s="15">
        <v>5</v>
      </c>
      <c r="N43" s="16">
        <v>5</v>
      </c>
      <c r="O43" s="17" t="str">
        <f t="shared" si="1"/>
        <v>Düşük Risk</v>
      </c>
      <c r="P43" s="30" t="s">
        <v>216</v>
      </c>
      <c r="Q43" s="31" t="s">
        <v>169</v>
      </c>
    </row>
    <row r="44" spans="1:17" ht="111" customHeight="1" x14ac:dyDescent="0.25">
      <c r="A44" s="12">
        <v>41</v>
      </c>
      <c r="B44" s="7" t="s">
        <v>39</v>
      </c>
      <c r="C44" s="37" t="s">
        <v>218</v>
      </c>
      <c r="D44" s="22" t="s">
        <v>81</v>
      </c>
      <c r="E44" s="37" t="s">
        <v>217</v>
      </c>
      <c r="F44" s="7">
        <v>3</v>
      </c>
      <c r="G44" s="7">
        <v>5</v>
      </c>
      <c r="H44" s="6">
        <v>15</v>
      </c>
      <c r="I44" s="19" t="str">
        <f t="shared" si="13"/>
        <v>Yüksek Risk</v>
      </c>
      <c r="J44" s="27" t="s">
        <v>219</v>
      </c>
      <c r="K44" s="30" t="s">
        <v>236</v>
      </c>
      <c r="L44" s="15">
        <v>1</v>
      </c>
      <c r="M44" s="15">
        <v>5</v>
      </c>
      <c r="N44" s="16">
        <v>5</v>
      </c>
      <c r="O44" s="17" t="str">
        <f t="shared" si="1"/>
        <v>Düşük Risk</v>
      </c>
      <c r="P44" s="21"/>
      <c r="Q44" s="31"/>
    </row>
  </sheetData>
  <mergeCells count="10">
    <mergeCell ref="A1:Q1"/>
    <mergeCell ref="A2:A3"/>
    <mergeCell ref="B2:B3"/>
    <mergeCell ref="C2:C3"/>
    <mergeCell ref="D2:D3"/>
    <mergeCell ref="J2:J3"/>
    <mergeCell ref="Q2:Q3"/>
    <mergeCell ref="E2:I2"/>
    <mergeCell ref="L2:P2"/>
    <mergeCell ref="K2:K3"/>
  </mergeCells>
  <pageMargins left="0.23622047244094491" right="0.23622047244094491" top="0.78740157480314965" bottom="0.35433070866141736" header="0.31496062992125984" footer="0.31496062992125984"/>
  <pageSetup paperSize="8" scale="95" orientation="landscape" r:id="rId1"/>
  <headerFooter>
    <oddHeader>&amp;C&amp;"-,Kalın"&amp;14BAŞKENT ÜNİVERSİTESİ ÖZEL AYŞEABLA OKULLARI SALGIN HASTALIKLAR (COVİD 19) RİSK DEĞERLENDİRMESİ</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RD TABLO</vt:lpstr>
      <vt:lpstr>'RD TABLO'!Yazdırma_Alanı</vt:lpstr>
      <vt:lpstr>'RD TABLO'!Yazdırma_Başlıkları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YUMO</dc:creator>
  <cp:lastModifiedBy>Ismail KUCUKCOBAN</cp:lastModifiedBy>
  <cp:lastPrinted>2020-08-07T13:03:08Z</cp:lastPrinted>
  <dcterms:created xsi:type="dcterms:W3CDTF">2019-10-16T13:39:58Z</dcterms:created>
  <dcterms:modified xsi:type="dcterms:W3CDTF">2020-08-10T17:21:32Z</dcterms:modified>
</cp:coreProperties>
</file>